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service03\Downloads\"/>
    </mc:Choice>
  </mc:AlternateContent>
  <xr:revisionPtr revIDLastSave="0" documentId="13_ncr:1_{8B188E67-8ED3-4311-A294-84439EC1C978}" xr6:coauthVersionLast="47" xr6:coauthVersionMax="47" xr10:uidLastSave="{00000000-0000-0000-0000-000000000000}"/>
  <bookViews>
    <workbookView xWindow="-108" yWindow="-108" windowWidth="23256" windowHeight="12576" tabRatio="718" xr2:uid="{00000000-000D-0000-FFFF-FFFF00000000}"/>
  </bookViews>
  <sheets>
    <sheet name="大ホール附帯設備概算シミュレーション表"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0" l="1"/>
  <c r="M13" i="10" s="1"/>
  <c r="L7" i="10"/>
  <c r="M7" i="10" s="1"/>
  <c r="L8" i="10"/>
  <c r="M8" i="10" s="1"/>
  <c r="L15" i="10"/>
  <c r="M15" i="10" s="1"/>
  <c r="L99" i="10"/>
  <c r="M99" i="10" s="1"/>
  <c r="L98" i="10"/>
  <c r="M98" i="10" s="1"/>
  <c r="L97" i="10"/>
  <c r="M97" i="10" s="1"/>
  <c r="L96" i="10"/>
  <c r="M96" i="10" s="1"/>
  <c r="L95" i="10"/>
  <c r="M95" i="10" s="1"/>
  <c r="L94" i="10"/>
  <c r="M94" i="10" s="1"/>
  <c r="L93" i="10"/>
  <c r="M93" i="10" s="1"/>
  <c r="L88" i="10"/>
  <c r="M88" i="10" s="1"/>
  <c r="M89" i="10" s="1"/>
  <c r="L83" i="10"/>
  <c r="M83" i="10" s="1"/>
  <c r="L82" i="10"/>
  <c r="M82" i="10" s="1"/>
  <c r="L81" i="10"/>
  <c r="M81" i="10" s="1"/>
  <c r="L80" i="10"/>
  <c r="M80" i="10" s="1"/>
  <c r="M84" i="10" s="1"/>
  <c r="L75" i="10"/>
  <c r="M75" i="10" s="1"/>
  <c r="L74" i="10"/>
  <c r="M74" i="10" s="1"/>
  <c r="M76" i="10" s="1"/>
  <c r="L69" i="10"/>
  <c r="M69" i="10" s="1"/>
  <c r="L68" i="10"/>
  <c r="M68" i="10" s="1"/>
  <c r="L67" i="10"/>
  <c r="M67" i="10" s="1"/>
  <c r="L66" i="10"/>
  <c r="M66" i="10" s="1"/>
  <c r="L65" i="10"/>
  <c r="M65" i="10" s="1"/>
  <c r="L64" i="10"/>
  <c r="M64" i="10" s="1"/>
  <c r="L63" i="10"/>
  <c r="M63" i="10" s="1"/>
  <c r="L62" i="10"/>
  <c r="M62" i="10" s="1"/>
  <c r="M70" i="10" s="1"/>
  <c r="L61" i="10"/>
  <c r="M61" i="10" s="1"/>
  <c r="L60" i="10"/>
  <c r="M60" i="10" s="1"/>
  <c r="L59" i="10"/>
  <c r="M59" i="10" s="1"/>
  <c r="L58" i="10"/>
  <c r="M58" i="10" s="1"/>
  <c r="L57" i="10"/>
  <c r="M57" i="10" s="1"/>
  <c r="L52" i="10"/>
  <c r="M52" i="10" s="1"/>
  <c r="L51" i="10"/>
  <c r="M51" i="10" s="1"/>
  <c r="L50" i="10"/>
  <c r="M50" i="10" s="1"/>
  <c r="L49" i="10"/>
  <c r="M49" i="10" s="1"/>
  <c r="L48" i="10"/>
  <c r="M48" i="10" s="1"/>
  <c r="L47" i="10"/>
  <c r="M47" i="10" s="1"/>
  <c r="L46" i="10"/>
  <c r="M46" i="10" s="1"/>
  <c r="L45" i="10"/>
  <c r="M45" i="10" s="1"/>
  <c r="L44" i="10"/>
  <c r="M44" i="10" s="1"/>
  <c r="L43" i="10"/>
  <c r="M43" i="10" s="1"/>
  <c r="L42" i="10"/>
  <c r="M42" i="10" s="1"/>
  <c r="L41" i="10"/>
  <c r="M41" i="10" s="1"/>
  <c r="L40" i="10"/>
  <c r="M40" i="10" s="1"/>
  <c r="L39" i="10"/>
  <c r="M39" i="10" s="1"/>
  <c r="L38" i="10"/>
  <c r="M38" i="10" s="1"/>
  <c r="L37" i="10"/>
  <c r="M37" i="10" s="1"/>
  <c r="L36" i="10"/>
  <c r="M36" i="10" s="1"/>
  <c r="L35" i="10"/>
  <c r="M35" i="10" s="1"/>
  <c r="L34" i="10"/>
  <c r="M34" i="10" s="1"/>
  <c r="M53" i="10" s="1"/>
  <c r="L33" i="10"/>
  <c r="M33" i="10" s="1"/>
  <c r="L32" i="10"/>
  <c r="M32" i="10" s="1"/>
  <c r="L27" i="10"/>
  <c r="M27" i="10" s="1"/>
  <c r="L26" i="10"/>
  <c r="M26" i="10" s="1"/>
  <c r="L25" i="10"/>
  <c r="M25" i="10" s="1"/>
  <c r="L24" i="10"/>
  <c r="M24" i="10" s="1"/>
  <c r="L23" i="10"/>
  <c r="M23" i="10" s="1"/>
  <c r="L22" i="10"/>
  <c r="M22" i="10" s="1"/>
  <c r="L21" i="10"/>
  <c r="M21" i="10" s="1"/>
  <c r="L20" i="10"/>
  <c r="M20" i="10" s="1"/>
  <c r="L19" i="10"/>
  <c r="M19" i="10" s="1"/>
  <c r="L18" i="10"/>
  <c r="M18" i="10" s="1"/>
  <c r="L17" i="10"/>
  <c r="M17" i="10" s="1"/>
  <c r="L16" i="10"/>
  <c r="M16" i="10" s="1"/>
  <c r="L14" i="10"/>
  <c r="M14" i="10" s="1"/>
  <c r="L12" i="10"/>
  <c r="M12" i="10" s="1"/>
  <c r="L11" i="10"/>
  <c r="M11" i="10" s="1"/>
  <c r="L10" i="10"/>
  <c r="M10" i="10" s="1"/>
  <c r="L9" i="10"/>
  <c r="M9" i="10" s="1"/>
  <c r="M100" i="10" l="1"/>
  <c r="M102" i="10" s="1"/>
  <c r="M28" i="10"/>
</calcChain>
</file>

<file path=xl/sharedStrings.xml><?xml version="1.0" encoding="utf-8"?>
<sst xmlns="http://schemas.openxmlformats.org/spreadsheetml/2006/main" count="215" uniqueCount="123">
  <si>
    <t>舞台備品</t>
    <rPh sb="0" eb="2">
      <t>ブタイ</t>
    </rPh>
    <phoneticPr fontId="2"/>
  </si>
  <si>
    <t>１．舞台設備</t>
    <rPh sb="2" eb="4">
      <t>ブタイ</t>
    </rPh>
    <rPh sb="4" eb="6">
      <t>セツビ</t>
    </rPh>
    <phoneticPr fontId="2"/>
  </si>
  <si>
    <t>料金</t>
    <phoneticPr fontId="6"/>
  </si>
  <si>
    <t>数量（区分）</t>
    <rPh sb="0" eb="2">
      <t xml:space="preserve">スウリョウ </t>
    </rPh>
    <rPh sb="3" eb="5">
      <t xml:space="preserve">クブン </t>
    </rPh>
    <phoneticPr fontId="2"/>
  </si>
  <si>
    <t>合計数量</t>
    <rPh sb="0" eb="1">
      <t xml:space="preserve">ゴウケイ </t>
    </rPh>
    <rPh sb="2" eb="4">
      <t xml:space="preserve">スウリョウ </t>
    </rPh>
    <phoneticPr fontId="2"/>
  </si>
  <si>
    <t>小計</t>
    <rPh sb="0" eb="2">
      <t xml:space="preserve">ショウケイ </t>
    </rPh>
    <phoneticPr fontId="2"/>
  </si>
  <si>
    <t>午前</t>
    <rPh sb="0" eb="2">
      <t xml:space="preserve">ゴゼン </t>
    </rPh>
    <phoneticPr fontId="2"/>
  </si>
  <si>
    <t>午後</t>
    <rPh sb="0" eb="2">
      <t xml:space="preserve">ゴゴ </t>
    </rPh>
    <phoneticPr fontId="2"/>
  </si>
  <si>
    <t>夜間</t>
    <rPh sb="0" eb="2">
      <t xml:space="preserve">ヤカン </t>
    </rPh>
    <phoneticPr fontId="2"/>
  </si>
  <si>
    <t>音響反射板</t>
    <rPh sb="0" eb="2">
      <t>オンキョウ</t>
    </rPh>
    <rPh sb="2" eb="4">
      <t>ハンシャ</t>
    </rPh>
    <rPh sb="4" eb="5">
      <t>バン</t>
    </rPh>
    <phoneticPr fontId="6"/>
  </si>
  <si>
    <t>1式</t>
    <rPh sb="1" eb="2">
      <t>シキ</t>
    </rPh>
    <phoneticPr fontId="2"/>
  </si>
  <si>
    <t>反射板ライト</t>
    <rPh sb="0" eb="2">
      <t>ハンシャ</t>
    </rPh>
    <rPh sb="2" eb="3">
      <t>バン</t>
    </rPh>
    <phoneticPr fontId="6"/>
  </si>
  <si>
    <t>1式</t>
    <rPh sb="1" eb="2">
      <t>シキ</t>
    </rPh>
    <phoneticPr fontId="5"/>
  </si>
  <si>
    <t>オーケストラピット</t>
    <phoneticPr fontId="6"/>
  </si>
  <si>
    <t>1基</t>
    <rPh sb="1" eb="2">
      <t>キ</t>
    </rPh>
    <phoneticPr fontId="2"/>
  </si>
  <si>
    <t>所作台</t>
    <rPh sb="0" eb="2">
      <t>しょさ</t>
    </rPh>
    <rPh sb="2" eb="3">
      <t>だい</t>
    </rPh>
    <phoneticPr fontId="6" type="Hiragana"/>
  </si>
  <si>
    <t>1枚</t>
    <rPh sb="1" eb="2">
      <t>マイ</t>
    </rPh>
    <phoneticPr fontId="2"/>
  </si>
  <si>
    <t>金屏風</t>
    <phoneticPr fontId="6"/>
  </si>
  <si>
    <t>1双</t>
    <rPh sb="1" eb="2">
      <t>ソウ</t>
    </rPh>
    <phoneticPr fontId="5"/>
  </si>
  <si>
    <t>銀屏風</t>
    <phoneticPr fontId="6"/>
  </si>
  <si>
    <t>1双</t>
    <rPh sb="1" eb="2">
      <t>ソウ</t>
    </rPh>
    <phoneticPr fontId="2"/>
  </si>
  <si>
    <t>平台</t>
    <phoneticPr fontId="6"/>
  </si>
  <si>
    <t>1枚</t>
    <rPh sb="1" eb="2">
      <t>マイ</t>
    </rPh>
    <phoneticPr fontId="5"/>
  </si>
  <si>
    <t>紗幕</t>
    <rPh sb="0" eb="1">
      <t>しゃ</t>
    </rPh>
    <rPh sb="1" eb="2">
      <t>まく</t>
    </rPh>
    <phoneticPr fontId="6" type="Hiragana"/>
  </si>
  <si>
    <t>バレエ用シート</t>
    <phoneticPr fontId="6"/>
  </si>
  <si>
    <t>1式
(14枚)</t>
    <rPh sb="6" eb="7">
      <t>マイ</t>
    </rPh>
    <phoneticPr fontId="6"/>
  </si>
  <si>
    <t>演台</t>
    <phoneticPr fontId="6"/>
  </si>
  <si>
    <t>1台</t>
    <rPh sb="1" eb="2">
      <t>ダイ</t>
    </rPh>
    <phoneticPr fontId="2"/>
  </si>
  <si>
    <t>司会者台</t>
    <phoneticPr fontId="6"/>
  </si>
  <si>
    <t>1台</t>
    <rPh sb="1" eb="2">
      <t>ダイ</t>
    </rPh>
    <phoneticPr fontId="5"/>
  </si>
  <si>
    <t>鳥の子屏風</t>
    <rPh sb="0" eb="1">
      <t>とり</t>
    </rPh>
    <rPh sb="2" eb="3">
      <t>こ</t>
    </rPh>
    <rPh sb="3" eb="5">
      <t>びょうぶ</t>
    </rPh>
    <phoneticPr fontId="6" type="Hiragana"/>
  </si>
  <si>
    <t>1台</t>
    <phoneticPr fontId="5"/>
  </si>
  <si>
    <t>毛氈</t>
    <rPh sb="0" eb="2">
      <t>もうせん</t>
    </rPh>
    <phoneticPr fontId="6" type="Hiragana"/>
  </si>
  <si>
    <t>上敷</t>
    <rPh sb="0" eb="1">
      <t>じょうしき</t>
    </rPh>
    <phoneticPr fontId="6" type="Hiragana"/>
  </si>
  <si>
    <t>座布団</t>
    <rPh sb="0" eb="3">
      <t>ザブトン</t>
    </rPh>
    <phoneticPr fontId="6"/>
  </si>
  <si>
    <t>振り落とし装置</t>
    <rPh sb="0" eb="1">
      <t>フ</t>
    </rPh>
    <rPh sb="2" eb="3">
      <t>オ</t>
    </rPh>
    <rPh sb="5" eb="7">
      <t>ソウチ</t>
    </rPh>
    <phoneticPr fontId="6"/>
  </si>
  <si>
    <t>譜面台</t>
    <rPh sb="0" eb="3">
      <t xml:space="preserve">フメンダイ </t>
    </rPh>
    <phoneticPr fontId="6"/>
  </si>
  <si>
    <t>1本</t>
    <rPh sb="1" eb="2">
      <t xml:space="preserve">ホン </t>
    </rPh>
    <phoneticPr fontId="5"/>
  </si>
  <si>
    <t>指揮者用譜面台</t>
    <rPh sb="0" eb="4">
      <t xml:space="preserve">シキシャヨウ </t>
    </rPh>
    <rPh sb="4" eb="7">
      <t xml:space="preserve">フメンダイ </t>
    </rPh>
    <phoneticPr fontId="6"/>
  </si>
  <si>
    <t>机</t>
    <rPh sb="0" eb="1">
      <t xml:space="preserve">ツクエ </t>
    </rPh>
    <phoneticPr fontId="6"/>
  </si>
  <si>
    <t>演奏椅子</t>
    <rPh sb="0" eb="4">
      <t xml:space="preserve">エンソウイス </t>
    </rPh>
    <phoneticPr fontId="6"/>
  </si>
  <si>
    <t>1脚</t>
    <rPh sb="1" eb="2">
      <t xml:space="preserve">キャク </t>
    </rPh>
    <phoneticPr fontId="5"/>
  </si>
  <si>
    <t>足含む</t>
    <phoneticPr fontId="2"/>
  </si>
  <si>
    <t>1台</t>
    <rPh sb="1" eb="2">
      <t xml:space="preserve">ダイ </t>
    </rPh>
    <phoneticPr fontId="5"/>
  </si>
  <si>
    <t>舞台設備小計</t>
    <rPh sb="0" eb="2">
      <t xml:space="preserve">ブタイ </t>
    </rPh>
    <rPh sb="2" eb="4">
      <t xml:space="preserve">セツビ </t>
    </rPh>
    <rPh sb="4" eb="6">
      <t xml:space="preserve">ショウケイ </t>
    </rPh>
    <phoneticPr fontId="2"/>
  </si>
  <si>
    <t>２．照明設備</t>
    <rPh sb="2" eb="4">
      <t>ショウメイ</t>
    </rPh>
    <rPh sb="4" eb="6">
      <t>セツビ</t>
    </rPh>
    <phoneticPr fontId="2"/>
  </si>
  <si>
    <t>照明基本装置</t>
    <rPh sb="0" eb="2">
      <t>ショウメイ</t>
    </rPh>
    <rPh sb="2" eb="4">
      <t>キホン</t>
    </rPh>
    <rPh sb="4" eb="6">
      <t>ソウチ</t>
    </rPh>
    <phoneticPr fontId="6"/>
  </si>
  <si>
    <t>1式</t>
    <phoneticPr fontId="2"/>
  </si>
  <si>
    <t>サスペンションライト</t>
    <phoneticPr fontId="6"/>
  </si>
  <si>
    <t>1列</t>
    <phoneticPr fontId="2"/>
  </si>
  <si>
    <t>フロントライト</t>
    <phoneticPr fontId="6"/>
  </si>
  <si>
    <t>シーリングライト</t>
    <phoneticPr fontId="6"/>
  </si>
  <si>
    <t>1台</t>
    <phoneticPr fontId="2"/>
  </si>
  <si>
    <t>平凸レンズスポットライト １ｋｗ</t>
    <rPh sb="0" eb="1">
      <t>ヒラ</t>
    </rPh>
    <rPh sb="1" eb="2">
      <t>トツ</t>
    </rPh>
    <phoneticPr fontId="6"/>
  </si>
  <si>
    <t>平凸レンズスポットライト ５００ｗ</t>
    <rPh sb="0" eb="1">
      <t>ヒラ</t>
    </rPh>
    <rPh sb="1" eb="2">
      <t>トツ</t>
    </rPh>
    <phoneticPr fontId="6"/>
  </si>
  <si>
    <t>フレネルレンズスポットライト １．５ｋｗ</t>
    <phoneticPr fontId="6"/>
  </si>
  <si>
    <t>フレネルレンズスポットライト ５００ｗ</t>
    <phoneticPr fontId="6"/>
  </si>
  <si>
    <t>ＰＡＲライト</t>
    <phoneticPr fontId="2"/>
  </si>
  <si>
    <t>移動機材</t>
    <rPh sb="0" eb="4">
      <t xml:space="preserve">イドウキザイ </t>
    </rPh>
    <phoneticPr fontId="2"/>
  </si>
  <si>
    <t>ソースフォー</t>
    <phoneticPr fontId="2"/>
  </si>
  <si>
    <t>共通機材</t>
    <rPh sb="0" eb="2">
      <t xml:space="preserve">キョウツウ </t>
    </rPh>
    <rPh sb="2" eb="4">
      <t xml:space="preserve">キザイ </t>
    </rPh>
    <phoneticPr fontId="2"/>
  </si>
  <si>
    <t>移動型調光器</t>
    <rPh sb="0" eb="3">
      <t>イドウガタ</t>
    </rPh>
    <rPh sb="3" eb="6">
      <t>チョウコウキ</t>
    </rPh>
    <phoneticPr fontId="2"/>
  </si>
  <si>
    <t>ＬＥＤ星球</t>
    <rPh sb="3" eb="4">
      <t>ホシ</t>
    </rPh>
    <rPh sb="4" eb="5">
      <t>キュウ</t>
    </rPh>
    <phoneticPr fontId="2"/>
  </si>
  <si>
    <t>ＬＨＱ</t>
    <phoneticPr fontId="2"/>
  </si>
  <si>
    <t>照明設備小計</t>
    <rPh sb="0" eb="2">
      <t xml:space="preserve">ショウメイ </t>
    </rPh>
    <rPh sb="2" eb="4">
      <t xml:space="preserve">セツビ </t>
    </rPh>
    <rPh sb="4" eb="6">
      <t xml:space="preserve">ショウケイ </t>
    </rPh>
    <phoneticPr fontId="2"/>
  </si>
  <si>
    <t>3.音響設備</t>
    <rPh sb="2" eb="4">
      <t>オンキョウ</t>
    </rPh>
    <rPh sb="4" eb="6">
      <t>セツビ</t>
    </rPh>
    <phoneticPr fontId="2"/>
  </si>
  <si>
    <t>音響基本装置</t>
  </si>
  <si>
    <t>ワイヤレスマイクロホン</t>
    <rPh sb="0" eb="1">
      <t>ロ</t>
    </rPh>
    <phoneticPr fontId="2"/>
  </si>
  <si>
    <t>1本</t>
    <phoneticPr fontId="2"/>
  </si>
  <si>
    <t>三点吊り装置</t>
    <rPh sb="0" eb="2">
      <t>サンテン</t>
    </rPh>
    <rPh sb="2" eb="3">
      <t>ツリ</t>
    </rPh>
    <rPh sb="4" eb="6">
      <t>ソウチ</t>
    </rPh>
    <phoneticPr fontId="2"/>
  </si>
  <si>
    <t>ダイナミックマイク</t>
  </si>
  <si>
    <t>コンデンサマイク　</t>
  </si>
  <si>
    <t>再生・録音・録画機器</t>
    <rPh sb="0" eb="2">
      <t>サイセイ</t>
    </rPh>
    <rPh sb="3" eb="5">
      <t>ロクオン</t>
    </rPh>
    <rPh sb="6" eb="8">
      <t>ロクガ</t>
    </rPh>
    <rPh sb="8" eb="10">
      <t>キキ</t>
    </rPh>
    <phoneticPr fontId="2"/>
  </si>
  <si>
    <t>可動式メインスピーカー</t>
  </si>
  <si>
    <t>移動用スピーカーＡ（床置き式、スタンド設置式など）</t>
    <rPh sb="0" eb="3">
      <t>イドウヨウ</t>
    </rPh>
    <rPh sb="11" eb="12">
      <t>ユカ</t>
    </rPh>
    <rPh sb="12" eb="13">
      <t>オ</t>
    </rPh>
    <rPh sb="14" eb="15">
      <t>シキ</t>
    </rPh>
    <rPh sb="20" eb="22">
      <t>セッチ</t>
    </rPh>
    <rPh sb="22" eb="23">
      <t>シキ</t>
    </rPh>
    <phoneticPr fontId="2"/>
  </si>
  <si>
    <t>移動用スピーカーＢ（卓上式など）</t>
    <rPh sb="0" eb="3">
      <t>イドウヨウ</t>
    </rPh>
    <rPh sb="11" eb="13">
      <t>タクジョウ</t>
    </rPh>
    <rPh sb="13" eb="14">
      <t>シキ</t>
    </rPh>
    <phoneticPr fontId="2"/>
  </si>
  <si>
    <t>周辺機器Ａ</t>
    <rPh sb="0" eb="2">
      <t>シュウヘン</t>
    </rPh>
    <rPh sb="2" eb="4">
      <t>キキ</t>
    </rPh>
    <phoneticPr fontId="2"/>
  </si>
  <si>
    <t>周辺機器Ｂ</t>
    <rPh sb="0" eb="2">
      <t>シュウヘン</t>
    </rPh>
    <rPh sb="2" eb="4">
      <t>キキ</t>
    </rPh>
    <phoneticPr fontId="2"/>
  </si>
  <si>
    <t>移動ミキサー卓Ａ（移動型デジタルミキサー）</t>
    <rPh sb="0" eb="2">
      <t>イドウ</t>
    </rPh>
    <rPh sb="6" eb="7">
      <t>タク</t>
    </rPh>
    <rPh sb="9" eb="12">
      <t>イドウガタ</t>
    </rPh>
    <phoneticPr fontId="2"/>
  </si>
  <si>
    <t>移動ミキサー卓Ｂ（移動型アナログミキサー）</t>
    <rPh sb="0" eb="2">
      <t>イドウ</t>
    </rPh>
    <rPh sb="6" eb="7">
      <t>タク</t>
    </rPh>
    <rPh sb="9" eb="12">
      <t>イドウガタ</t>
    </rPh>
    <phoneticPr fontId="2"/>
  </si>
  <si>
    <t>音響設備　小計</t>
    <rPh sb="0" eb="2">
      <t xml:space="preserve">オンキョウ </t>
    </rPh>
    <rPh sb="2" eb="4">
      <t xml:space="preserve">セツビ </t>
    </rPh>
    <rPh sb="5" eb="7">
      <t xml:space="preserve">ショウケイ </t>
    </rPh>
    <phoneticPr fontId="2"/>
  </si>
  <si>
    <t>４．映写設備</t>
  </si>
  <si>
    <t>レーザー光源 ＤＬＰ方式プロジェクター</t>
    <phoneticPr fontId="6"/>
  </si>
  <si>
    <t>20,000lm</t>
    <phoneticPr fontId="2"/>
  </si>
  <si>
    <t>映像設備　小計</t>
    <rPh sb="0" eb="2">
      <t xml:space="preserve">エイゾウ </t>
    </rPh>
    <rPh sb="2" eb="4">
      <t xml:space="preserve">セツビ </t>
    </rPh>
    <rPh sb="5" eb="7">
      <t xml:space="preserve">ショウケイ </t>
    </rPh>
    <phoneticPr fontId="2"/>
  </si>
  <si>
    <t>５．楽器設備</t>
    <rPh sb="2" eb="4">
      <t>ガッキ</t>
    </rPh>
    <rPh sb="4" eb="6">
      <t>セツビ</t>
    </rPh>
    <phoneticPr fontId="2"/>
  </si>
  <si>
    <t>ティンパニ</t>
    <phoneticPr fontId="6"/>
  </si>
  <si>
    <t>コンサート・バス・ドラム</t>
    <phoneticPr fontId="6"/>
  </si>
  <si>
    <t>楽器設備　小計</t>
    <rPh sb="0" eb="2">
      <t xml:space="preserve">ガッキ </t>
    </rPh>
    <rPh sb="2" eb="4">
      <t xml:space="preserve">セツビ </t>
    </rPh>
    <rPh sb="5" eb="7">
      <t xml:space="preserve">ショウケイ </t>
    </rPh>
    <phoneticPr fontId="2"/>
  </si>
  <si>
    <t>６．その他</t>
    <phoneticPr fontId="2"/>
  </si>
  <si>
    <t>持込器具使用電源</t>
    <phoneticPr fontId="6"/>
  </si>
  <si>
    <t>1kw</t>
    <phoneticPr fontId="2"/>
  </si>
  <si>
    <t>その他　小計</t>
    <rPh sb="4" eb="6">
      <t xml:space="preserve">ショウケイ </t>
    </rPh>
    <phoneticPr fontId="2"/>
  </si>
  <si>
    <t>７．共通備品</t>
    <rPh sb="2" eb="4">
      <t>キョウツウ</t>
    </rPh>
    <rPh sb="4" eb="6">
      <t>ビヒン</t>
    </rPh>
    <phoneticPr fontId="2"/>
  </si>
  <si>
    <t>ＬＥＤ譜面灯</t>
    <rPh sb="3" eb="5">
      <t>フメン</t>
    </rPh>
    <rPh sb="5" eb="6">
      <t>トウ</t>
    </rPh>
    <phoneticPr fontId="6"/>
  </si>
  <si>
    <t>スモークマシン</t>
    <phoneticPr fontId="6"/>
  </si>
  <si>
    <t>共通備品　小計</t>
    <rPh sb="0" eb="2">
      <t xml:space="preserve">キョウツウ </t>
    </rPh>
    <rPh sb="2" eb="4">
      <t xml:space="preserve">ビヒン </t>
    </rPh>
    <rPh sb="5" eb="7">
      <t xml:space="preserve">ショウケイ </t>
    </rPh>
    <phoneticPr fontId="2"/>
  </si>
  <si>
    <r>
      <t xml:space="preserve">Copyright </t>
    </r>
    <r>
      <rPr>
        <sz val="8"/>
        <color theme="1" tint="0.499984740745262"/>
        <rFont val="Calibri"/>
        <family val="3"/>
      </rPr>
      <t>© ParthenonTama Joint Venture</t>
    </r>
    <phoneticPr fontId="2"/>
  </si>
  <si>
    <t>エフェクトマシン</t>
    <phoneticPr fontId="2"/>
  </si>
  <si>
    <t>効果用器具Ａ</t>
    <rPh sb="0" eb="2">
      <t>コウカ</t>
    </rPh>
    <rPh sb="2" eb="3">
      <t>ヨウ</t>
    </rPh>
    <rPh sb="3" eb="5">
      <t>キグ</t>
    </rPh>
    <phoneticPr fontId="6"/>
  </si>
  <si>
    <t>効果用器具Ｂ</t>
    <rPh sb="0" eb="2">
      <t>コウカ</t>
    </rPh>
    <rPh sb="2" eb="3">
      <t>ヨウ</t>
    </rPh>
    <rPh sb="3" eb="5">
      <t>キグ</t>
    </rPh>
    <phoneticPr fontId="6"/>
  </si>
  <si>
    <t>アイスマシーン</t>
    <phoneticPr fontId="6"/>
  </si>
  <si>
    <t>W9960mm×H5600mm</t>
    <phoneticPr fontId="2"/>
  </si>
  <si>
    <t>アッパーホリゾントライト</t>
    <phoneticPr fontId="6"/>
  </si>
  <si>
    <t>ロアーホリゾントライト</t>
    <phoneticPr fontId="6"/>
  </si>
  <si>
    <t>スタインウェイＤ274</t>
    <phoneticPr fontId="2"/>
  </si>
  <si>
    <t>フルコンサートグランドピアノ</t>
    <phoneticPr fontId="6"/>
  </si>
  <si>
    <t>ヤマハＣＦⅢ</t>
    <phoneticPr fontId="2"/>
  </si>
  <si>
    <t>２ｋｗクセノンピンスポットライト</t>
    <phoneticPr fontId="6"/>
  </si>
  <si>
    <t>映写用スクリーン 450インチ（可搬型）</t>
    <rPh sb="0" eb="3">
      <t>エイシャ</t>
    </rPh>
    <rPh sb="16" eb="18">
      <t xml:space="preserve">カハンガタ </t>
    </rPh>
    <rPh sb="18" eb="19">
      <t xml:space="preserve">ガタ </t>
    </rPh>
    <phoneticPr fontId="6"/>
  </si>
  <si>
    <t>アルミ角トラス(H=3600mm)</t>
    <rPh sb="3" eb="4">
      <t>カク</t>
    </rPh>
    <phoneticPr fontId="6"/>
  </si>
  <si>
    <t>アルミ角トラス(H=1800mm)</t>
    <rPh sb="3" eb="4">
      <t>カク</t>
    </rPh>
    <phoneticPr fontId="6"/>
  </si>
  <si>
    <t>アルミ平トラス(H=3600mm)</t>
    <rPh sb="3" eb="4">
      <t>ヒラ</t>
    </rPh>
    <phoneticPr fontId="6"/>
  </si>
  <si>
    <t>アルミ平トラス(H=1800mm)</t>
    <rPh sb="3" eb="4">
      <t>ヒラ</t>
    </rPh>
    <phoneticPr fontId="6"/>
  </si>
  <si>
    <t>波マシン/MB/ミニブル/ローテーター</t>
    <rPh sb="0" eb="1">
      <t>ナミ</t>
    </rPh>
    <phoneticPr fontId="2"/>
  </si>
  <si>
    <t>ムービングライト</t>
    <phoneticPr fontId="6"/>
  </si>
  <si>
    <t>ＬＥＤライト</t>
    <phoneticPr fontId="2"/>
  </si>
  <si>
    <t>ＤＭＸストロボ</t>
    <phoneticPr fontId="2"/>
  </si>
  <si>
    <t>スチールデッキ</t>
    <phoneticPr fontId="6"/>
  </si>
  <si>
    <t>23in,26in,29in,32in</t>
    <phoneticPr fontId="2"/>
  </si>
  <si>
    <t>大ホール用附帯設備概算シミュレーション表</t>
    <rPh sb="0" eb="2">
      <t>フタイ</t>
    </rPh>
    <rPh sb="2" eb="4">
      <t>セツビ</t>
    </rPh>
    <rPh sb="4" eb="6">
      <t xml:space="preserve">シヨウ </t>
    </rPh>
    <rPh sb="6" eb="8">
      <t>リョウキン</t>
    </rPh>
    <rPh sb="9" eb="11">
      <t>ガイサン</t>
    </rPh>
    <rPh sb="19" eb="20">
      <t>ヒョウ</t>
    </rPh>
    <phoneticPr fontId="6"/>
  </si>
  <si>
    <t>パルテノン多摩　附帯設備概算料金シミュレーション　総合計</t>
    <rPh sb="5" eb="7">
      <t>タマ</t>
    </rPh>
    <rPh sb="8" eb="10">
      <t>フタイ</t>
    </rPh>
    <rPh sb="10" eb="12">
      <t>セツビ</t>
    </rPh>
    <rPh sb="12" eb="14">
      <t>ガイサン</t>
    </rPh>
    <rPh sb="14" eb="16">
      <t>リョウキン</t>
    </rPh>
    <rPh sb="25" eb="26">
      <t>ソウ</t>
    </rPh>
    <rPh sb="26" eb="28">
      <t>ゴウケイ</t>
    </rPh>
    <phoneticPr fontId="2"/>
  </si>
  <si>
    <t>本附帯設備概算シミュレーション表は、利用者様がご自身で附帯設備概算を算出するためにご提供するサポートツールです。
あくまでも概算参考としてご活用ください。
実際の附帯設備料金算出にあたっては、ご利用日１か月前頃に開催する舞台打合せを行う必要があります。
また、舞台打合せで作成する附帯設備料金概算は、あくまでも打合せ時の概算であり、ご利用日当日の状況により変動いたします。</t>
    <rPh sb="0" eb="1">
      <t>ホン</t>
    </rPh>
    <rPh sb="1" eb="5">
      <t>フタイセツビ</t>
    </rPh>
    <rPh sb="5" eb="7">
      <t>ガイサン</t>
    </rPh>
    <rPh sb="15" eb="16">
      <t>ヒョウ</t>
    </rPh>
    <rPh sb="18" eb="22">
      <t>リヨウシャサマ</t>
    </rPh>
    <rPh sb="24" eb="26">
      <t>ジシン</t>
    </rPh>
    <rPh sb="27" eb="31">
      <t>フタイセツビ</t>
    </rPh>
    <rPh sb="31" eb="33">
      <t>ガイサン</t>
    </rPh>
    <rPh sb="34" eb="36">
      <t>サンシュツ</t>
    </rPh>
    <rPh sb="42" eb="44">
      <t>テイキョウ</t>
    </rPh>
    <rPh sb="62" eb="64">
      <t>ガイサン</t>
    </rPh>
    <rPh sb="64" eb="66">
      <t>サンコウ</t>
    </rPh>
    <rPh sb="70" eb="72">
      <t>カツヨウ</t>
    </rPh>
    <rPh sb="78" eb="80">
      <t>ジッサイ</t>
    </rPh>
    <rPh sb="81" eb="87">
      <t>フタイセツビリョウキン</t>
    </rPh>
    <rPh sb="87" eb="89">
      <t>サンシュツ</t>
    </rPh>
    <rPh sb="97" eb="100">
      <t>リヨウビ</t>
    </rPh>
    <rPh sb="103" eb="104">
      <t>マエ</t>
    </rPh>
    <rPh sb="104" eb="105">
      <t>ゴロ</t>
    </rPh>
    <rPh sb="106" eb="108">
      <t>カイサイ</t>
    </rPh>
    <rPh sb="110" eb="112">
      <t>ブタイ</t>
    </rPh>
    <rPh sb="112" eb="114">
      <t>ウチアワ</t>
    </rPh>
    <rPh sb="116" eb="117">
      <t>オコナ</t>
    </rPh>
    <rPh sb="118" eb="120">
      <t>ヒツヨウ</t>
    </rPh>
    <rPh sb="130" eb="134">
      <t>ブタイウチアワ</t>
    </rPh>
    <rPh sb="136" eb="138">
      <t>サクセイ</t>
    </rPh>
    <rPh sb="140" eb="146">
      <t>フタイセツビリョウキン</t>
    </rPh>
    <rPh sb="146" eb="148">
      <t>ガイサン</t>
    </rPh>
    <rPh sb="155" eb="157">
      <t>ウチアワ</t>
    </rPh>
    <rPh sb="158" eb="159">
      <t>ジ</t>
    </rPh>
    <rPh sb="160" eb="162">
      <t>ガイサン</t>
    </rPh>
    <rPh sb="167" eb="170">
      <t>リヨウビ</t>
    </rPh>
    <rPh sb="170" eb="172">
      <t>トウジツ</t>
    </rPh>
    <rPh sb="173" eb="175">
      <t>ジョウキョウ</t>
    </rPh>
    <rPh sb="178" eb="180">
      <t>ヘンドウ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</si>
</sst>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0"/>
      <name val="ＭＳ Ｐゴシック"/>
      <family val="2"/>
      <charset val="128"/>
      <scheme val="minor"/>
    </font>
    <font>
      <b/>
      <sz val="10"/>
      <color rgb="FF000000"/>
      <name val="Yu Gothic UI"/>
      <family val="3"/>
      <charset val="128"/>
    </font>
    <font>
      <sz val="6"/>
      <name val="BIZ UDPゴシック"/>
      <family val="2"/>
      <charset val="128"/>
    </font>
    <font>
      <sz val="11"/>
      <color theme="1"/>
      <name val="HGｺﾞｼｯｸM"/>
      <family val="3"/>
      <charset val="128"/>
    </font>
    <font>
      <sz val="14"/>
      <color theme="1"/>
      <name val="HGｺﾞｼｯｸM"/>
      <family val="3"/>
      <charset val="128"/>
    </font>
    <font>
      <sz val="11"/>
      <color theme="0"/>
      <name val="HGｺﾞｼｯｸM"/>
      <family val="3"/>
      <charset val="128"/>
    </font>
    <font>
      <b/>
      <sz val="11"/>
      <color theme="0"/>
      <name val="HGｺﾞｼｯｸM"/>
      <family val="3"/>
      <charset val="128"/>
    </font>
    <font>
      <b/>
      <sz val="12"/>
      <color theme="1"/>
      <name val="HGｺﾞｼｯｸM"/>
      <family val="3"/>
      <charset val="128"/>
    </font>
    <font>
      <sz val="8"/>
      <color theme="1" tint="0.499984740745262"/>
      <name val="HGｺﾞｼｯｸM"/>
      <family val="3"/>
      <charset val="128"/>
    </font>
    <font>
      <sz val="8"/>
      <color theme="1" tint="0.499984740745262"/>
      <name val="Calibri"/>
      <family val="3"/>
    </font>
  </fonts>
  <fills count="7">
    <fill>
      <patternFill patternType="none"/>
    </fill>
    <fill>
      <patternFill patternType="gray125"/>
    </fill>
    <fill>
      <patternFill patternType="solid">
        <fgColor theme="6"/>
      </patternFill>
    </fill>
    <fill>
      <patternFill patternType="solid">
        <fgColor theme="7" tint="0.39997558519241921"/>
        <bgColor indexed="65"/>
      </patternFill>
    </fill>
    <fill>
      <patternFill patternType="solid">
        <fgColor theme="0" tint="-0.14999847407452621"/>
        <bgColor indexed="64"/>
      </patternFill>
    </fill>
    <fill>
      <patternFill patternType="solid">
        <fgColor rgb="FFC00000"/>
        <bgColor indexed="64"/>
      </patternFill>
    </fill>
    <fill>
      <patternFill patternType="solid">
        <fgColor theme="5" tint="0.79998168889431442"/>
        <bgColor indexed="64"/>
      </patternFill>
    </fill>
  </fills>
  <borders count="41">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style="double">
        <color indexed="64"/>
      </left>
      <right style="double">
        <color indexed="64"/>
      </right>
      <top style="double">
        <color indexed="64"/>
      </top>
      <bottom style="double">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1" tint="0.499984740745262"/>
      </left>
      <right style="thin">
        <color theme="0" tint="-0.499984740745262"/>
      </right>
      <top/>
      <bottom style="thin">
        <color theme="1"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top/>
      <bottom/>
      <diagonal/>
    </border>
    <border>
      <left style="thin">
        <color indexed="64"/>
      </left>
      <right/>
      <top style="thin">
        <color indexed="64"/>
      </top>
      <bottom style="thin">
        <color theme="0"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indexed="64"/>
      </right>
      <top style="thin">
        <color theme="0" tint="-0.499984740745262"/>
      </top>
      <bottom style="thin">
        <color indexed="64"/>
      </bottom>
      <diagonal/>
    </border>
    <border>
      <left/>
      <right style="thin">
        <color theme="1" tint="0.499984740745262"/>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6" fontId="1" fillId="0" borderId="0" applyFont="0" applyFill="0" applyBorder="0" applyAlignment="0" applyProtection="0">
      <alignment vertical="center"/>
    </xf>
    <xf numFmtId="0" fontId="4" fillId="2" borderId="0" applyNumberFormat="0" applyBorder="0" applyAlignment="0" applyProtection="0">
      <alignment vertical="center"/>
    </xf>
    <xf numFmtId="0" fontId="3" fillId="3" borderId="0" applyNumberFormat="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2">
    <xf numFmtId="0" fontId="0" fillId="0" borderId="0" xfId="0">
      <alignment vertical="center"/>
    </xf>
    <xf numFmtId="0" fontId="7" fillId="0" borderId="0" xfId="0" applyFont="1">
      <alignment vertical="center"/>
    </xf>
    <xf numFmtId="41" fontId="7" fillId="0" borderId="0" xfId="0" applyNumberFormat="1" applyFont="1">
      <alignment vertical="center"/>
    </xf>
    <xf numFmtId="0" fontId="9" fillId="0" borderId="0" xfId="0" applyFo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indent="1"/>
    </xf>
    <xf numFmtId="0" fontId="7" fillId="0" borderId="0" xfId="0" applyFont="1" applyAlignment="1">
      <alignment horizontal="right" vertical="center" wrapText="1" indent="1"/>
    </xf>
    <xf numFmtId="0" fontId="7" fillId="0" borderId="6" xfId="0" applyFont="1" applyBorder="1">
      <alignment vertical="center"/>
    </xf>
    <xf numFmtId="38" fontId="7" fillId="0" borderId="6" xfId="4" applyFont="1" applyFill="1" applyBorder="1" applyAlignment="1">
      <alignment vertical="center" wrapText="1"/>
    </xf>
    <xf numFmtId="0" fontId="7" fillId="0" borderId="8" xfId="0" applyFont="1" applyBorder="1">
      <alignment vertical="center"/>
    </xf>
    <xf numFmtId="41" fontId="7" fillId="0" borderId="7" xfId="0" applyNumberFormat="1" applyFont="1" applyBorder="1">
      <alignment vertical="center"/>
    </xf>
    <xf numFmtId="0" fontId="7" fillId="4" borderId="0" xfId="0" applyFont="1" applyFill="1">
      <alignment vertical="center"/>
    </xf>
    <xf numFmtId="0" fontId="7" fillId="0" borderId="7" xfId="0" applyFont="1" applyBorder="1" applyAlignment="1">
      <alignment vertical="center" shrinkToFit="1"/>
    </xf>
    <xf numFmtId="0" fontId="7" fillId="0" borderId="0" xfId="0" applyFont="1" applyAlignment="1">
      <alignment vertical="center" shrinkToFit="1"/>
    </xf>
    <xf numFmtId="0" fontId="7" fillId="0" borderId="6" xfId="0" applyFont="1" applyBorder="1" applyAlignment="1">
      <alignment vertical="center" shrinkToFit="1"/>
    </xf>
    <xf numFmtId="0" fontId="7" fillId="0" borderId="0" xfId="0" applyFont="1" applyAlignment="1">
      <alignment horizontal="center" vertical="center" shrinkToFit="1"/>
    </xf>
    <xf numFmtId="0" fontId="7" fillId="4" borderId="1" xfId="0" applyFont="1" applyFill="1" applyBorder="1" applyAlignment="1">
      <alignment vertical="center" shrinkToFit="1"/>
    </xf>
    <xf numFmtId="0" fontId="7" fillId="4" borderId="0" xfId="0" applyFont="1" applyFill="1" applyAlignment="1">
      <alignment vertical="center" shrinkToFit="1"/>
    </xf>
    <xf numFmtId="0" fontId="7" fillId="0" borderId="7" xfId="0" applyFont="1" applyBorder="1">
      <alignment vertical="center"/>
    </xf>
    <xf numFmtId="41" fontId="11" fillId="0" borderId="5" xfId="0" applyNumberFormat="1" applyFont="1" applyBorder="1">
      <alignment vertical="center"/>
    </xf>
    <xf numFmtId="41" fontId="7" fillId="0" borderId="27" xfId="0" applyNumberFormat="1" applyFont="1" applyBorder="1">
      <alignment vertical="center"/>
    </xf>
    <xf numFmtId="41" fontId="7" fillId="0" borderId="28" xfId="0" applyNumberFormat="1" applyFont="1" applyBorder="1">
      <alignment vertical="center"/>
    </xf>
    <xf numFmtId="41" fontId="12" fillId="0" borderId="0" xfId="0" applyNumberFormat="1" applyFont="1" applyAlignment="1">
      <alignment horizontal="right" vertical="center"/>
    </xf>
    <xf numFmtId="0" fontId="7" fillId="4" borderId="0" xfId="0" applyFont="1" applyFill="1" applyAlignment="1">
      <alignment horizontal="right" vertical="center"/>
    </xf>
    <xf numFmtId="0" fontId="8" fillId="0" borderId="0" xfId="0" applyFont="1">
      <alignment vertical="center"/>
    </xf>
    <xf numFmtId="0" fontId="7" fillId="4" borderId="10" xfId="0" applyFont="1" applyFill="1" applyBorder="1" applyAlignment="1">
      <alignment vertical="center" shrinkToFit="1"/>
    </xf>
    <xf numFmtId="0" fontId="7" fillId="4" borderId="7" xfId="0" applyFont="1" applyFill="1" applyBorder="1">
      <alignment vertical="center"/>
    </xf>
    <xf numFmtId="0" fontId="7" fillId="4" borderId="16" xfId="0" applyFont="1" applyFill="1" applyBorder="1">
      <alignment vertical="center"/>
    </xf>
    <xf numFmtId="0" fontId="7" fillId="4" borderId="31" xfId="0" applyFont="1" applyFill="1" applyBorder="1">
      <alignment vertical="center"/>
    </xf>
    <xf numFmtId="0" fontId="7" fillId="0" borderId="18" xfId="0" applyFont="1" applyBorder="1" applyAlignment="1">
      <alignment vertical="center" shrinkToFit="1"/>
    </xf>
    <xf numFmtId="41" fontId="7" fillId="0" borderId="35" xfId="0" applyNumberFormat="1" applyFont="1" applyBorder="1">
      <alignment vertical="center"/>
    </xf>
    <xf numFmtId="41" fontId="7" fillId="0" borderId="36" xfId="0" applyNumberFormat="1" applyFont="1" applyBorder="1">
      <alignment vertical="center"/>
    </xf>
    <xf numFmtId="41" fontId="7" fillId="0" borderId="15" xfId="0" applyNumberFormat="1" applyFont="1" applyBorder="1">
      <alignment vertical="center"/>
    </xf>
    <xf numFmtId="0" fontId="7" fillId="0" borderId="7" xfId="0" applyFont="1" applyBorder="1" applyAlignment="1">
      <alignment vertical="center" wrapText="1" shrinkToFit="1"/>
    </xf>
    <xf numFmtId="0" fontId="7" fillId="0" borderId="0" xfId="0" applyFont="1" applyAlignment="1">
      <alignment horizontal="left" vertical="center"/>
    </xf>
    <xf numFmtId="0" fontId="7" fillId="4" borderId="9" xfId="0" applyFont="1" applyFill="1" applyBorder="1">
      <alignment vertical="center"/>
    </xf>
    <xf numFmtId="0" fontId="7" fillId="4" borderId="10" xfId="0" applyFont="1" applyFill="1" applyBorder="1">
      <alignment vertical="center"/>
    </xf>
    <xf numFmtId="0" fontId="7" fillId="4" borderId="31" xfId="0" applyFont="1" applyFill="1" applyBorder="1">
      <alignment vertical="center"/>
    </xf>
    <xf numFmtId="0" fontId="7" fillId="4" borderId="0" xfId="0" applyFont="1" applyFill="1">
      <alignment vertical="center"/>
    </xf>
    <xf numFmtId="38" fontId="7" fillId="4" borderId="9" xfId="4" applyFont="1" applyFill="1" applyBorder="1" applyAlignment="1">
      <alignment horizontal="center" vertical="center"/>
    </xf>
    <xf numFmtId="38" fontId="7" fillId="4" borderId="14" xfId="4" applyFont="1" applyFill="1" applyBorder="1" applyAlignment="1">
      <alignment horizontal="center" vertical="center"/>
    </xf>
    <xf numFmtId="38" fontId="7" fillId="4" borderId="11" xfId="4" applyFont="1" applyFill="1" applyBorder="1" applyAlignment="1">
      <alignment horizontal="center" vertical="center"/>
    </xf>
    <xf numFmtId="38" fontId="7" fillId="4" borderId="15" xfId="4" applyFont="1" applyFill="1" applyBorder="1" applyAlignment="1">
      <alignment horizontal="center" vertical="center"/>
    </xf>
    <xf numFmtId="0" fontId="7" fillId="4" borderId="19"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24" xfId="0" applyFont="1" applyFill="1" applyBorder="1" applyAlignment="1">
      <alignment horizontal="center" vertical="center"/>
    </xf>
    <xf numFmtId="41" fontId="7" fillId="4" borderId="7" xfId="0" applyNumberFormat="1" applyFont="1" applyFill="1" applyBorder="1" applyAlignment="1">
      <alignment horizontal="center" vertical="center"/>
    </xf>
    <xf numFmtId="0" fontId="7" fillId="0" borderId="19" xfId="0" applyFont="1" applyBorder="1">
      <alignment vertical="center"/>
    </xf>
    <xf numFmtId="0" fontId="7" fillId="0" borderId="13"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12" xfId="0" applyFont="1" applyBorder="1" applyAlignment="1">
      <alignment horizontal="left" vertical="center" shrinkToFit="1"/>
    </xf>
    <xf numFmtId="0" fontId="7" fillId="0" borderId="33" xfId="0" applyFont="1" applyBorder="1">
      <alignment vertical="center"/>
    </xf>
    <xf numFmtId="0" fontId="7" fillId="0" borderId="34" xfId="0" applyFont="1" applyBorder="1">
      <alignment vertical="center"/>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7" xfId="0" applyFont="1" applyBorder="1" applyAlignment="1">
      <alignment horizontal="center" vertical="center" wrapText="1"/>
    </xf>
    <xf numFmtId="0" fontId="7" fillId="4" borderId="29" xfId="0" applyFont="1" applyFill="1" applyBorder="1" applyAlignment="1">
      <alignment horizontal="left" vertical="center"/>
    </xf>
    <xf numFmtId="0" fontId="7" fillId="4" borderId="10" xfId="0" applyFont="1" applyFill="1" applyBorder="1" applyAlignment="1">
      <alignment horizontal="left" vertical="center"/>
    </xf>
    <xf numFmtId="0" fontId="7" fillId="4" borderId="14" xfId="0" applyFont="1" applyFill="1" applyBorder="1" applyAlignment="1">
      <alignment horizontal="left" vertical="center"/>
    </xf>
    <xf numFmtId="0" fontId="7" fillId="4" borderId="4" xfId="0" applyFont="1" applyFill="1" applyBorder="1" applyAlignment="1">
      <alignment horizontal="left" vertical="center"/>
    </xf>
    <xf numFmtId="0" fontId="7" fillId="4" borderId="0" xfId="0" applyFont="1" applyFill="1" applyAlignment="1">
      <alignment horizontal="left" vertical="center"/>
    </xf>
    <xf numFmtId="0" fontId="7" fillId="4" borderId="25" xfId="0" applyFont="1" applyFill="1" applyBorder="1" applyAlignment="1">
      <alignment horizontal="left" vertical="center"/>
    </xf>
    <xf numFmtId="0" fontId="7" fillId="0" borderId="19" xfId="0" applyFont="1" applyBorder="1" applyAlignment="1">
      <alignment vertical="center" wrapText="1"/>
    </xf>
    <xf numFmtId="0" fontId="7" fillId="0" borderId="13" xfId="0" applyFont="1" applyBorder="1" applyAlignment="1">
      <alignment vertical="center" wrapText="1"/>
    </xf>
    <xf numFmtId="0" fontId="7" fillId="0" borderId="19" xfId="0" applyFont="1" applyBorder="1" applyAlignment="1">
      <alignment horizontal="left" vertical="center"/>
    </xf>
    <xf numFmtId="0" fontId="7" fillId="0" borderId="13" xfId="0" applyFont="1" applyBorder="1" applyAlignment="1">
      <alignment horizontal="left" vertical="center"/>
    </xf>
    <xf numFmtId="0" fontId="7" fillId="0" borderId="16"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26" xfId="0" applyFont="1" applyBorder="1" applyAlignment="1">
      <alignment horizontal="left" vertical="center" shrinkToFit="1"/>
    </xf>
    <xf numFmtId="41" fontId="7" fillId="4" borderId="16" xfId="0" applyNumberFormat="1" applyFont="1" applyFill="1" applyBorder="1" applyAlignment="1">
      <alignment horizontal="center" vertical="center"/>
    </xf>
    <xf numFmtId="0" fontId="7" fillId="0" borderId="30" xfId="0" applyFont="1" applyBorder="1" applyAlignment="1">
      <alignment horizontal="center" vertical="center"/>
    </xf>
    <xf numFmtId="0" fontId="7" fillId="0" borderId="12" xfId="0" applyFont="1" applyBorder="1" applyAlignment="1">
      <alignment horizontal="center" vertical="center"/>
    </xf>
    <xf numFmtId="0" fontId="7" fillId="4" borderId="1" xfId="0" applyFont="1" applyFill="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38" fontId="7" fillId="4" borderId="7" xfId="4" applyFont="1" applyFill="1" applyBorder="1" applyAlignment="1">
      <alignment horizontal="center" vertical="center"/>
    </xf>
    <xf numFmtId="0" fontId="7" fillId="4" borderId="7" xfId="0" applyFont="1" applyFill="1" applyBorder="1" applyAlignment="1">
      <alignment horizontal="center" vertical="center"/>
    </xf>
    <xf numFmtId="0" fontId="7" fillId="0" borderId="19" xfId="0" applyFont="1" applyBorder="1" applyAlignment="1">
      <alignment vertical="center" shrinkToFit="1"/>
    </xf>
    <xf numFmtId="0" fontId="7" fillId="0" borderId="13" xfId="0" applyFont="1" applyBorder="1" applyAlignment="1">
      <alignment vertical="center" shrinkToFit="1"/>
    </xf>
    <xf numFmtId="0" fontId="7" fillId="0" borderId="19" xfId="0" applyFont="1" applyBorder="1" applyAlignment="1">
      <alignment horizontal="left" vertical="center" wrapText="1"/>
    </xf>
    <xf numFmtId="0" fontId="7" fillId="0" borderId="7" xfId="0" applyFont="1" applyBorder="1">
      <alignment vertical="center"/>
    </xf>
    <xf numFmtId="0" fontId="7" fillId="0" borderId="7" xfId="0" applyFont="1" applyBorder="1" applyAlignment="1">
      <alignment horizontal="left" vertical="center" wrapText="1"/>
    </xf>
    <xf numFmtId="0" fontId="7" fillId="0" borderId="7" xfId="0" applyFont="1" applyBorder="1" applyAlignment="1">
      <alignment horizontal="left" vertical="center"/>
    </xf>
    <xf numFmtId="0" fontId="7" fillId="0" borderId="32" xfId="0" applyFont="1" applyBorder="1" applyAlignment="1">
      <alignment horizontal="center" vertical="center" wrapText="1"/>
    </xf>
    <xf numFmtId="38" fontId="7" fillId="4" borderId="16" xfId="4" applyFont="1" applyFill="1" applyBorder="1" applyAlignment="1">
      <alignment horizontal="center" vertical="center"/>
    </xf>
    <xf numFmtId="0" fontId="7" fillId="0" borderId="9" xfId="0" applyFont="1" applyBorder="1" applyAlignment="1">
      <alignment horizontal="left" vertical="center"/>
    </xf>
    <xf numFmtId="0" fontId="7" fillId="0" borderId="14" xfId="0" applyFont="1" applyBorder="1" applyAlignment="1">
      <alignment horizontal="left" vertical="center"/>
    </xf>
    <xf numFmtId="0" fontId="7" fillId="0" borderId="11" xfId="0" applyFont="1" applyBorder="1" applyAlignment="1">
      <alignment horizontal="left" vertical="center"/>
    </xf>
    <xf numFmtId="0" fontId="7" fillId="0" borderId="15" xfId="0" applyFont="1" applyBorder="1" applyAlignment="1">
      <alignment horizontal="left" vertical="center"/>
    </xf>
    <xf numFmtId="0" fontId="7" fillId="0" borderId="7" xfId="0" applyFont="1" applyBorder="1" applyAlignment="1">
      <alignmen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9" fillId="5" borderId="0" xfId="0" applyFont="1" applyFill="1">
      <alignment vertical="center"/>
    </xf>
    <xf numFmtId="0" fontId="9" fillId="5" borderId="10" xfId="0" applyFont="1" applyFill="1" applyBorder="1">
      <alignment vertical="center"/>
    </xf>
    <xf numFmtId="0" fontId="10" fillId="5" borderId="10" xfId="0" applyFont="1" applyFill="1" applyBorder="1">
      <alignment vertical="center"/>
    </xf>
    <xf numFmtId="0" fontId="10" fillId="5" borderId="10" xfId="0" applyFont="1" applyFill="1" applyBorder="1" applyAlignment="1">
      <alignment vertical="center" shrinkToFit="1"/>
    </xf>
    <xf numFmtId="0" fontId="10" fillId="5" borderId="10" xfId="0" applyFont="1" applyFill="1" applyBorder="1" applyAlignment="1">
      <alignment horizontal="center" vertical="center"/>
    </xf>
    <xf numFmtId="0" fontId="10" fillId="5" borderId="10" xfId="0" applyFont="1" applyFill="1" applyBorder="1" applyAlignment="1">
      <alignment horizontal="right" vertical="center" indent="1"/>
    </xf>
    <xf numFmtId="0" fontId="7" fillId="5" borderId="10" xfId="0" applyFont="1" applyFill="1" applyBorder="1">
      <alignment vertical="center"/>
    </xf>
    <xf numFmtId="41" fontId="7" fillId="5" borderId="14" xfId="0" applyNumberFormat="1" applyFont="1" applyFill="1" applyBorder="1">
      <alignment vertical="center"/>
    </xf>
    <xf numFmtId="0" fontId="7" fillId="5" borderId="0" xfId="0" applyFont="1" applyFill="1">
      <alignment vertical="center"/>
    </xf>
    <xf numFmtId="0" fontId="9" fillId="5" borderId="9" xfId="0" applyFont="1" applyFill="1" applyBorder="1">
      <alignment vertical="center"/>
    </xf>
    <xf numFmtId="0" fontId="7" fillId="5" borderId="31" xfId="0" applyFont="1" applyFill="1" applyBorder="1">
      <alignment vertical="center"/>
    </xf>
    <xf numFmtId="0" fontId="7" fillId="5" borderId="11" xfId="0" applyFont="1" applyFill="1" applyBorder="1">
      <alignment vertical="center"/>
    </xf>
    <xf numFmtId="0" fontId="7" fillId="5" borderId="9" xfId="0" applyFont="1" applyFill="1" applyBorder="1">
      <alignment vertical="center"/>
    </xf>
    <xf numFmtId="0" fontId="9"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7" fillId="6" borderId="7" xfId="0" applyFont="1" applyFill="1" applyBorder="1" applyAlignment="1">
      <alignment horizontal="center" vertical="center"/>
    </xf>
    <xf numFmtId="38" fontId="7" fillId="6" borderId="7" xfId="4" applyFont="1" applyFill="1" applyBorder="1" applyAlignment="1">
      <alignment horizontal="right" vertical="center" indent="1"/>
    </xf>
    <xf numFmtId="0" fontId="7" fillId="6" borderId="7" xfId="0" applyFont="1" applyFill="1" applyBorder="1" applyAlignment="1">
      <alignment horizontal="right" vertical="center" indent="1"/>
    </xf>
    <xf numFmtId="0" fontId="7" fillId="6" borderId="8" xfId="0" applyFont="1" applyFill="1" applyBorder="1" applyAlignment="1">
      <alignment horizontal="center" vertical="center"/>
    </xf>
    <xf numFmtId="38" fontId="7" fillId="6" borderId="8" xfId="4" applyFont="1" applyFill="1" applyBorder="1" applyAlignment="1">
      <alignment horizontal="right" vertical="center" indent="1"/>
    </xf>
    <xf numFmtId="0" fontId="7" fillId="6" borderId="6" xfId="0" applyFont="1" applyFill="1" applyBorder="1" applyAlignment="1">
      <alignment horizontal="center" vertical="center"/>
    </xf>
    <xf numFmtId="38" fontId="7" fillId="6" borderId="6" xfId="4" applyFont="1" applyFill="1" applyBorder="1" applyAlignment="1">
      <alignment horizontal="right" vertical="center" indent="1"/>
    </xf>
  </cellXfs>
  <cellStyles count="9">
    <cellStyle name="60% - アクセント 4 2" xfId="3" xr:uid="{00000000-0005-0000-0000-000000000000}"/>
    <cellStyle name="アクセント 3 2" xfId="2" xr:uid="{00000000-0005-0000-0000-000001000000}"/>
    <cellStyle name="桁区切り" xfId="4" builtinId="6"/>
    <cellStyle name="通貨 2" xfId="1" xr:uid="{00000000-0005-0000-0000-000005000000}"/>
    <cellStyle name="通貨 2 2" xfId="5" xr:uid="{00000000-0005-0000-0000-000006000000}"/>
    <cellStyle name="通貨 2 2 2" xfId="7" xr:uid="{00000000-0005-0000-0000-000007000000}"/>
    <cellStyle name="通貨 2 3" xfId="6" xr:uid="{00000000-0005-0000-0000-000008000000}"/>
    <cellStyle name="通貨 2 4" xfId="8" xr:uid="{00000000-0005-0000-0000-000009000000}"/>
    <cellStyle name="標準" xfId="0" builtinId="0"/>
  </cellStyles>
  <dxfs count="0"/>
  <tableStyles count="0" defaultTableStyle="TableStyleMedium2" defaultPivotStyle="PivotStyleLight16"/>
  <colors>
    <mruColors>
      <color rgb="FFCEF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447807</xdr:colOff>
      <xdr:row>0</xdr:row>
      <xdr:rowOff>15240</xdr:rowOff>
    </xdr:from>
    <xdr:to>
      <xdr:col>12</xdr:col>
      <xdr:colOff>844790</xdr:colOff>
      <xdr:row>1</xdr:row>
      <xdr:rowOff>449579</xdr:rowOff>
    </xdr:to>
    <xdr:pic>
      <xdr:nvPicPr>
        <xdr:cNvPr id="2" name="図 1">
          <a:extLst>
            <a:ext uri="{FF2B5EF4-FFF2-40B4-BE49-F238E27FC236}">
              <a16:creationId xmlns:a16="http://schemas.microsoft.com/office/drawing/2014/main" id="{17E0B138-92B7-D644-BB59-9B60C8EF5937}"/>
            </a:ext>
          </a:extLst>
        </xdr:cNvPr>
        <xdr:cNvPicPr>
          <a:picLocks noChangeAspect="1"/>
        </xdr:cNvPicPr>
      </xdr:nvPicPr>
      <xdr:blipFill>
        <a:blip xmlns:r="http://schemas.openxmlformats.org/officeDocument/2006/relationships" r:embed="rId1"/>
        <a:stretch>
          <a:fillRect/>
        </a:stretch>
      </xdr:blipFill>
      <xdr:spPr>
        <a:xfrm>
          <a:off x="8707887" y="15240"/>
          <a:ext cx="1433303" cy="6273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C4A6-D2F0-2A42-951E-6290240CD0B7}">
  <sheetPr>
    <pageSetUpPr fitToPage="1"/>
  </sheetPr>
  <dimension ref="B1:M106"/>
  <sheetViews>
    <sheetView showGridLines="0" tabSelected="1" zoomScaleNormal="100" zoomScaleSheetLayoutView="85" workbookViewId="0">
      <selection activeCell="G5" sqref="G5:H6"/>
    </sheetView>
  </sheetViews>
  <sheetFormatPr defaultColWidth="9" defaultRowHeight="13.2" x14ac:dyDescent="0.2"/>
  <cols>
    <col min="1" max="1" width="2.109375" style="1" customWidth="1"/>
    <col min="2" max="3" width="2" style="1" customWidth="1"/>
    <col min="4" max="4" width="2.109375" style="1" customWidth="1"/>
    <col min="5" max="5" width="44" style="1" customWidth="1"/>
    <col min="6" max="6" width="21.33203125" style="14" customWidth="1"/>
    <col min="7" max="7" width="11.6640625" style="5" customWidth="1"/>
    <col min="8" max="8" width="12.77734375" style="6" customWidth="1"/>
    <col min="9" max="11" width="4.6640625" style="1" customWidth="1"/>
    <col min="12" max="12" width="12.33203125" style="1" customWidth="1"/>
    <col min="13" max="13" width="12.33203125" style="2" customWidth="1"/>
    <col min="14" max="14" width="2.44140625" style="1" customWidth="1"/>
    <col min="15" max="16384" width="9" style="1"/>
  </cols>
  <sheetData>
    <row r="1" spans="2:13" ht="15" customHeight="1" x14ac:dyDescent="0.2"/>
    <row r="2" spans="2:13" ht="36" customHeight="1" x14ac:dyDescent="0.2">
      <c r="B2" s="25" t="s">
        <v>120</v>
      </c>
    </row>
    <row r="3" spans="2:13" ht="14.4" customHeight="1" x14ac:dyDescent="0.2">
      <c r="B3" s="35"/>
      <c r="C3" s="35"/>
      <c r="D3" s="35"/>
      <c r="E3" s="35"/>
      <c r="F3" s="54"/>
      <c r="G3" s="54"/>
      <c r="H3" s="54"/>
      <c r="I3" s="54"/>
      <c r="J3" s="54"/>
      <c r="K3" s="54"/>
      <c r="L3" s="54"/>
      <c r="M3" s="54"/>
    </row>
    <row r="4" spans="2:13" ht="16.95" customHeight="1" x14ac:dyDescent="0.2">
      <c r="B4" s="99" t="s">
        <v>0</v>
      </c>
      <c r="C4" s="100"/>
      <c r="D4" s="100"/>
      <c r="E4" s="101"/>
      <c r="F4" s="102"/>
      <c r="G4" s="103"/>
      <c r="H4" s="104"/>
      <c r="I4" s="105"/>
      <c r="J4" s="105"/>
      <c r="K4" s="105"/>
      <c r="L4" s="105"/>
      <c r="M4" s="106"/>
    </row>
    <row r="5" spans="2:13" ht="25.2" customHeight="1" x14ac:dyDescent="0.2">
      <c r="B5" s="99"/>
      <c r="C5" s="36" t="s">
        <v>1</v>
      </c>
      <c r="D5" s="37"/>
      <c r="E5" s="37"/>
      <c r="F5" s="26"/>
      <c r="G5" s="40" t="s">
        <v>2</v>
      </c>
      <c r="H5" s="41"/>
      <c r="I5" s="44" t="s">
        <v>3</v>
      </c>
      <c r="J5" s="45"/>
      <c r="K5" s="46"/>
      <c r="L5" s="47" t="s">
        <v>4</v>
      </c>
      <c r="M5" s="49" t="s">
        <v>5</v>
      </c>
    </row>
    <row r="6" spans="2:13" ht="25.2" customHeight="1" x14ac:dyDescent="0.2">
      <c r="B6" s="107"/>
      <c r="C6" s="38"/>
      <c r="D6" s="39"/>
      <c r="E6" s="39"/>
      <c r="F6" s="18"/>
      <c r="G6" s="42"/>
      <c r="H6" s="43"/>
      <c r="I6" s="27" t="s">
        <v>6</v>
      </c>
      <c r="J6" s="27" t="s">
        <v>7</v>
      </c>
      <c r="K6" s="27" t="s">
        <v>8</v>
      </c>
      <c r="L6" s="48"/>
      <c r="M6" s="49"/>
    </row>
    <row r="7" spans="2:13" ht="25.2" customHeight="1" x14ac:dyDescent="0.2">
      <c r="B7" s="107"/>
      <c r="C7" s="29"/>
      <c r="D7" s="50" t="s">
        <v>9</v>
      </c>
      <c r="E7" s="51"/>
      <c r="F7" s="30"/>
      <c r="G7" s="118" t="s">
        <v>10</v>
      </c>
      <c r="H7" s="119">
        <v>6000</v>
      </c>
      <c r="I7" s="10"/>
      <c r="J7" s="10"/>
      <c r="K7" s="10"/>
      <c r="L7" s="10">
        <f>I7+J7+K7</f>
        <v>0</v>
      </c>
      <c r="M7" s="21">
        <f>H7*L7</f>
        <v>0</v>
      </c>
    </row>
    <row r="8" spans="2:13" ht="25.2" customHeight="1" x14ac:dyDescent="0.2">
      <c r="B8" s="107"/>
      <c r="C8" s="29"/>
      <c r="D8" s="55" t="s">
        <v>11</v>
      </c>
      <c r="E8" s="56"/>
      <c r="F8" s="15"/>
      <c r="G8" s="120" t="s">
        <v>12</v>
      </c>
      <c r="H8" s="121">
        <v>1000</v>
      </c>
      <c r="I8" s="8"/>
      <c r="J8" s="8"/>
      <c r="K8" s="8"/>
      <c r="L8" s="8">
        <f>I8+J8+K8</f>
        <v>0</v>
      </c>
      <c r="M8" s="22">
        <f>H8*L8</f>
        <v>0</v>
      </c>
    </row>
    <row r="9" spans="2:13" ht="25.2" customHeight="1" x14ac:dyDescent="0.2">
      <c r="B9" s="107"/>
      <c r="C9" s="29"/>
      <c r="D9" s="52" t="s">
        <v>13</v>
      </c>
      <c r="E9" s="53"/>
      <c r="F9" s="15"/>
      <c r="G9" s="120" t="s">
        <v>14</v>
      </c>
      <c r="H9" s="121">
        <v>6000</v>
      </c>
      <c r="I9" s="8"/>
      <c r="J9" s="8"/>
      <c r="K9" s="8"/>
      <c r="L9" s="8">
        <f t="shared" ref="L9:L27" si="0">I9+J9+K9</f>
        <v>0</v>
      </c>
      <c r="M9" s="22">
        <f t="shared" ref="M9:M27" si="1">H9*L9</f>
        <v>0</v>
      </c>
    </row>
    <row r="10" spans="2:13" ht="25.2" customHeight="1" x14ac:dyDescent="0.2">
      <c r="B10" s="107"/>
      <c r="C10" s="29"/>
      <c r="D10" s="52" t="s">
        <v>15</v>
      </c>
      <c r="E10" s="53"/>
      <c r="F10" s="15"/>
      <c r="G10" s="120" t="s">
        <v>10</v>
      </c>
      <c r="H10" s="121">
        <v>8000</v>
      </c>
      <c r="I10" s="8"/>
      <c r="J10" s="8"/>
      <c r="K10" s="8"/>
      <c r="L10" s="8">
        <f t="shared" si="0"/>
        <v>0</v>
      </c>
      <c r="M10" s="22">
        <f t="shared" si="1"/>
        <v>0</v>
      </c>
    </row>
    <row r="11" spans="2:13" ht="25.2" customHeight="1" x14ac:dyDescent="0.2">
      <c r="B11" s="107"/>
      <c r="C11" s="29"/>
      <c r="D11" s="52" t="s">
        <v>17</v>
      </c>
      <c r="E11" s="53"/>
      <c r="F11" s="15"/>
      <c r="G11" s="120" t="s">
        <v>18</v>
      </c>
      <c r="H11" s="121">
        <v>1500</v>
      </c>
      <c r="I11" s="8"/>
      <c r="J11" s="8"/>
      <c r="K11" s="8"/>
      <c r="L11" s="8">
        <f t="shared" si="0"/>
        <v>0</v>
      </c>
      <c r="M11" s="22">
        <f t="shared" si="1"/>
        <v>0</v>
      </c>
    </row>
    <row r="12" spans="2:13" ht="25.2" customHeight="1" x14ac:dyDescent="0.2">
      <c r="B12" s="107"/>
      <c r="C12" s="29"/>
      <c r="D12" s="52" t="s">
        <v>19</v>
      </c>
      <c r="E12" s="53"/>
      <c r="F12" s="15"/>
      <c r="G12" s="120" t="s">
        <v>20</v>
      </c>
      <c r="H12" s="121">
        <v>1500</v>
      </c>
      <c r="I12" s="8"/>
      <c r="J12" s="8"/>
      <c r="K12" s="8"/>
      <c r="L12" s="8">
        <f t="shared" si="0"/>
        <v>0</v>
      </c>
      <c r="M12" s="22">
        <f t="shared" si="1"/>
        <v>0</v>
      </c>
    </row>
    <row r="13" spans="2:13" ht="25.2" customHeight="1" x14ac:dyDescent="0.2">
      <c r="B13" s="107"/>
      <c r="C13" s="29"/>
      <c r="D13" s="52" t="s">
        <v>30</v>
      </c>
      <c r="E13" s="53"/>
      <c r="F13" s="15"/>
      <c r="G13" s="120" t="s">
        <v>18</v>
      </c>
      <c r="H13" s="121">
        <v>1500</v>
      </c>
      <c r="I13" s="8"/>
      <c r="J13" s="8"/>
      <c r="K13" s="8"/>
      <c r="L13" s="8">
        <f t="shared" ref="L13" si="2">I13+J13+K13</f>
        <v>0</v>
      </c>
      <c r="M13" s="22">
        <f t="shared" ref="M13" si="3">H13*L13</f>
        <v>0</v>
      </c>
    </row>
    <row r="14" spans="2:13" ht="25.2" customHeight="1" x14ac:dyDescent="0.2">
      <c r="B14" s="107"/>
      <c r="C14" s="29"/>
      <c r="D14" s="52" t="s">
        <v>21</v>
      </c>
      <c r="E14" s="53"/>
      <c r="F14" s="15"/>
      <c r="G14" s="120" t="s">
        <v>22</v>
      </c>
      <c r="H14" s="121">
        <v>100</v>
      </c>
      <c r="I14" s="8"/>
      <c r="J14" s="8"/>
      <c r="K14" s="8"/>
      <c r="L14" s="8">
        <f t="shared" si="0"/>
        <v>0</v>
      </c>
      <c r="M14" s="22">
        <f t="shared" si="1"/>
        <v>0</v>
      </c>
    </row>
    <row r="15" spans="2:13" ht="25.2" customHeight="1" x14ac:dyDescent="0.2">
      <c r="B15" s="99"/>
      <c r="C15" s="29"/>
      <c r="D15" s="57" t="s">
        <v>118</v>
      </c>
      <c r="E15" s="58"/>
      <c r="F15" s="15" t="s">
        <v>42</v>
      </c>
      <c r="G15" s="120" t="s">
        <v>43</v>
      </c>
      <c r="H15" s="121">
        <v>200</v>
      </c>
      <c r="I15" s="9"/>
      <c r="J15" s="9"/>
      <c r="K15" s="8"/>
      <c r="L15" s="8">
        <f t="shared" ref="L15" si="4">I15+J15+K15</f>
        <v>0</v>
      </c>
      <c r="M15" s="22">
        <f t="shared" ref="M15" si="5">H15*L15</f>
        <v>0</v>
      </c>
    </row>
    <row r="16" spans="2:13" ht="25.2" customHeight="1" x14ac:dyDescent="0.2">
      <c r="B16" s="107"/>
      <c r="C16" s="29"/>
      <c r="D16" s="52" t="s">
        <v>23</v>
      </c>
      <c r="E16" s="53"/>
      <c r="F16" s="15"/>
      <c r="G16" s="120" t="s">
        <v>16</v>
      </c>
      <c r="H16" s="121">
        <v>1500</v>
      </c>
      <c r="I16" s="8"/>
      <c r="J16" s="8"/>
      <c r="K16" s="8"/>
      <c r="L16" s="8">
        <f t="shared" si="0"/>
        <v>0</v>
      </c>
      <c r="M16" s="22">
        <f t="shared" si="1"/>
        <v>0</v>
      </c>
    </row>
    <row r="17" spans="2:13" ht="25.2" customHeight="1" x14ac:dyDescent="0.2">
      <c r="B17" s="107"/>
      <c r="C17" s="29"/>
      <c r="D17" s="52" t="s">
        <v>24</v>
      </c>
      <c r="E17" s="53"/>
      <c r="F17" s="15"/>
      <c r="G17" s="120" t="s">
        <v>25</v>
      </c>
      <c r="H17" s="121">
        <v>5600</v>
      </c>
      <c r="I17" s="8"/>
      <c r="J17" s="8"/>
      <c r="K17" s="8"/>
      <c r="L17" s="8">
        <f t="shared" si="0"/>
        <v>0</v>
      </c>
      <c r="M17" s="22">
        <f t="shared" si="1"/>
        <v>0</v>
      </c>
    </row>
    <row r="18" spans="2:13" ht="25.2" customHeight="1" x14ac:dyDescent="0.2">
      <c r="B18" s="107"/>
      <c r="C18" s="29"/>
      <c r="D18" s="52" t="s">
        <v>26</v>
      </c>
      <c r="E18" s="53"/>
      <c r="F18" s="15"/>
      <c r="G18" s="120" t="s">
        <v>27</v>
      </c>
      <c r="H18" s="121">
        <v>1000</v>
      </c>
      <c r="I18" s="8"/>
      <c r="J18" s="8"/>
      <c r="K18" s="8"/>
      <c r="L18" s="8">
        <f t="shared" si="0"/>
        <v>0</v>
      </c>
      <c r="M18" s="22">
        <f t="shared" si="1"/>
        <v>0</v>
      </c>
    </row>
    <row r="19" spans="2:13" ht="25.2" customHeight="1" x14ac:dyDescent="0.2">
      <c r="B19" s="107"/>
      <c r="C19" s="29"/>
      <c r="D19" s="52" t="s">
        <v>28</v>
      </c>
      <c r="E19" s="53"/>
      <c r="F19" s="15"/>
      <c r="G19" s="120" t="s">
        <v>29</v>
      </c>
      <c r="H19" s="121">
        <v>500</v>
      </c>
      <c r="I19" s="8"/>
      <c r="J19" s="8"/>
      <c r="K19" s="8"/>
      <c r="L19" s="8">
        <f t="shared" si="0"/>
        <v>0</v>
      </c>
      <c r="M19" s="22">
        <f t="shared" si="1"/>
        <v>0</v>
      </c>
    </row>
    <row r="20" spans="2:13" ht="25.2" customHeight="1" x14ac:dyDescent="0.2">
      <c r="B20" s="107"/>
      <c r="C20" s="29"/>
      <c r="D20" s="52" t="s">
        <v>32</v>
      </c>
      <c r="E20" s="53"/>
      <c r="F20" s="15"/>
      <c r="G20" s="120" t="s">
        <v>22</v>
      </c>
      <c r="H20" s="121">
        <v>100</v>
      </c>
      <c r="I20" s="8"/>
      <c r="J20" s="8"/>
      <c r="K20" s="8"/>
      <c r="L20" s="8">
        <f t="shared" si="0"/>
        <v>0</v>
      </c>
      <c r="M20" s="22">
        <f t="shared" si="1"/>
        <v>0</v>
      </c>
    </row>
    <row r="21" spans="2:13" ht="25.2" customHeight="1" x14ac:dyDescent="0.2">
      <c r="B21" s="107"/>
      <c r="C21" s="29"/>
      <c r="D21" s="52" t="s">
        <v>33</v>
      </c>
      <c r="E21" s="53"/>
      <c r="F21" s="15"/>
      <c r="G21" s="120" t="s">
        <v>22</v>
      </c>
      <c r="H21" s="121">
        <v>100</v>
      </c>
      <c r="I21" s="8"/>
      <c r="J21" s="8"/>
      <c r="K21" s="8"/>
      <c r="L21" s="8">
        <f t="shared" si="0"/>
        <v>0</v>
      </c>
      <c r="M21" s="22">
        <f t="shared" si="1"/>
        <v>0</v>
      </c>
    </row>
    <row r="22" spans="2:13" ht="25.2" customHeight="1" x14ac:dyDescent="0.2">
      <c r="B22" s="99"/>
      <c r="C22" s="29"/>
      <c r="D22" s="52" t="s">
        <v>34</v>
      </c>
      <c r="E22" s="53"/>
      <c r="F22" s="15"/>
      <c r="G22" s="120" t="s">
        <v>22</v>
      </c>
      <c r="H22" s="121">
        <v>100</v>
      </c>
      <c r="I22" s="8"/>
      <c r="J22" s="8"/>
      <c r="K22" s="8"/>
      <c r="L22" s="8">
        <f t="shared" si="0"/>
        <v>0</v>
      </c>
      <c r="M22" s="22">
        <f t="shared" si="1"/>
        <v>0</v>
      </c>
    </row>
    <row r="23" spans="2:13" ht="25.2" customHeight="1" x14ac:dyDescent="0.2">
      <c r="B23" s="99"/>
      <c r="C23" s="29"/>
      <c r="D23" s="52" t="s">
        <v>35</v>
      </c>
      <c r="E23" s="53"/>
      <c r="F23" s="15"/>
      <c r="G23" s="120" t="s">
        <v>12</v>
      </c>
      <c r="H23" s="121">
        <v>1000</v>
      </c>
      <c r="I23" s="8"/>
      <c r="J23" s="8"/>
      <c r="K23" s="8"/>
      <c r="L23" s="8">
        <f t="shared" si="0"/>
        <v>0</v>
      </c>
      <c r="M23" s="22">
        <f t="shared" si="1"/>
        <v>0</v>
      </c>
    </row>
    <row r="24" spans="2:13" ht="25.2" customHeight="1" x14ac:dyDescent="0.2">
      <c r="B24" s="99"/>
      <c r="C24" s="29"/>
      <c r="D24" s="52" t="s">
        <v>36</v>
      </c>
      <c r="E24" s="53"/>
      <c r="F24" s="15"/>
      <c r="G24" s="120" t="s">
        <v>37</v>
      </c>
      <c r="H24" s="121">
        <v>100</v>
      </c>
      <c r="I24" s="8"/>
      <c r="J24" s="8"/>
      <c r="K24" s="8"/>
      <c r="L24" s="8">
        <f t="shared" si="0"/>
        <v>0</v>
      </c>
      <c r="M24" s="22">
        <f t="shared" si="1"/>
        <v>0</v>
      </c>
    </row>
    <row r="25" spans="2:13" ht="25.2" customHeight="1" x14ac:dyDescent="0.2">
      <c r="B25" s="99"/>
      <c r="C25" s="29"/>
      <c r="D25" s="52" t="s">
        <v>38</v>
      </c>
      <c r="E25" s="53"/>
      <c r="F25" s="15"/>
      <c r="G25" s="120" t="s">
        <v>31</v>
      </c>
      <c r="H25" s="121">
        <v>300</v>
      </c>
      <c r="I25" s="8"/>
      <c r="J25" s="8"/>
      <c r="K25" s="8"/>
      <c r="L25" s="8">
        <f t="shared" si="0"/>
        <v>0</v>
      </c>
      <c r="M25" s="22">
        <f t="shared" si="1"/>
        <v>0</v>
      </c>
    </row>
    <row r="26" spans="2:13" ht="25.2" customHeight="1" x14ac:dyDescent="0.2">
      <c r="B26" s="99"/>
      <c r="C26" s="29"/>
      <c r="D26" s="52" t="s">
        <v>39</v>
      </c>
      <c r="E26" s="53"/>
      <c r="F26" s="15"/>
      <c r="G26" s="120" t="s">
        <v>31</v>
      </c>
      <c r="H26" s="121">
        <v>100</v>
      </c>
      <c r="I26" s="8"/>
      <c r="J26" s="8"/>
      <c r="K26" s="8"/>
      <c r="L26" s="8">
        <f t="shared" si="0"/>
        <v>0</v>
      </c>
      <c r="M26" s="22">
        <f t="shared" si="1"/>
        <v>0</v>
      </c>
    </row>
    <row r="27" spans="2:13" ht="25.2" customHeight="1" x14ac:dyDescent="0.2">
      <c r="B27" s="99"/>
      <c r="C27" s="29"/>
      <c r="D27" s="52" t="s">
        <v>40</v>
      </c>
      <c r="E27" s="53"/>
      <c r="F27" s="15"/>
      <c r="G27" s="120" t="s">
        <v>41</v>
      </c>
      <c r="H27" s="121">
        <v>50</v>
      </c>
      <c r="I27" s="8"/>
      <c r="J27" s="8"/>
      <c r="K27" s="8"/>
      <c r="L27" s="8">
        <f t="shared" si="0"/>
        <v>0</v>
      </c>
      <c r="M27" s="22">
        <f t="shared" si="1"/>
        <v>0</v>
      </c>
    </row>
    <row r="28" spans="2:13" ht="25.2" customHeight="1" x14ac:dyDescent="0.2">
      <c r="B28" s="99"/>
      <c r="C28" s="59" t="s">
        <v>44</v>
      </c>
      <c r="D28" s="60"/>
      <c r="E28" s="60"/>
      <c r="F28" s="60"/>
      <c r="G28" s="60"/>
      <c r="H28" s="60"/>
      <c r="I28" s="60"/>
      <c r="J28" s="60"/>
      <c r="K28" s="60"/>
      <c r="L28" s="61"/>
      <c r="M28" s="33">
        <f>SUM(M7:M27)</f>
        <v>0</v>
      </c>
    </row>
    <row r="29" spans="2:13" ht="25.2" customHeight="1" x14ac:dyDescent="0.2">
      <c r="B29" s="3"/>
      <c r="D29" s="4"/>
      <c r="E29" s="4"/>
      <c r="F29" s="16"/>
      <c r="G29" s="4"/>
      <c r="H29" s="7"/>
      <c r="I29" s="4"/>
      <c r="J29" s="4"/>
      <c r="K29" s="4"/>
      <c r="L29" s="4"/>
    </row>
    <row r="30" spans="2:13" ht="25.2" customHeight="1" x14ac:dyDescent="0.2">
      <c r="B30" s="99"/>
      <c r="C30" s="62" t="s">
        <v>45</v>
      </c>
      <c r="D30" s="63"/>
      <c r="E30" s="63"/>
      <c r="F30" s="64"/>
      <c r="G30" s="40" t="s">
        <v>2</v>
      </c>
      <c r="H30" s="41"/>
      <c r="I30" s="44" t="s">
        <v>3</v>
      </c>
      <c r="J30" s="45"/>
      <c r="K30" s="46"/>
      <c r="L30" s="47" t="s">
        <v>4</v>
      </c>
      <c r="M30" s="49" t="s">
        <v>5</v>
      </c>
    </row>
    <row r="31" spans="2:13" ht="25.2" customHeight="1" x14ac:dyDescent="0.2">
      <c r="B31" s="107"/>
      <c r="C31" s="65"/>
      <c r="D31" s="66"/>
      <c r="E31" s="66"/>
      <c r="F31" s="67"/>
      <c r="G31" s="42"/>
      <c r="H31" s="43"/>
      <c r="I31" s="27" t="s">
        <v>6</v>
      </c>
      <c r="J31" s="27" t="s">
        <v>7</v>
      </c>
      <c r="K31" s="27" t="s">
        <v>8</v>
      </c>
      <c r="L31" s="48"/>
      <c r="M31" s="49"/>
    </row>
    <row r="32" spans="2:13" ht="25.2" customHeight="1" x14ac:dyDescent="0.2">
      <c r="B32" s="107"/>
      <c r="C32" s="12"/>
      <c r="D32" s="50" t="s">
        <v>46</v>
      </c>
      <c r="E32" s="51"/>
      <c r="F32" s="13"/>
      <c r="G32" s="115" t="s">
        <v>47</v>
      </c>
      <c r="H32" s="116">
        <v>7000</v>
      </c>
      <c r="I32" s="19"/>
      <c r="J32" s="19"/>
      <c r="K32" s="19"/>
      <c r="L32" s="19">
        <f t="shared" ref="L32:L52" si="6">I32+J32+K32</f>
        <v>0</v>
      </c>
      <c r="M32" s="11">
        <f t="shared" ref="M32:M51" si="7">H32*L32</f>
        <v>0</v>
      </c>
    </row>
    <row r="33" spans="2:13" ht="25.2" customHeight="1" x14ac:dyDescent="0.2">
      <c r="B33" s="107"/>
      <c r="C33" s="12"/>
      <c r="D33" s="50" t="s">
        <v>48</v>
      </c>
      <c r="E33" s="51"/>
      <c r="F33" s="13"/>
      <c r="G33" s="115" t="s">
        <v>49</v>
      </c>
      <c r="H33" s="116">
        <v>2000</v>
      </c>
      <c r="I33" s="19"/>
      <c r="J33" s="19"/>
      <c r="K33" s="19"/>
      <c r="L33" s="19">
        <f t="shared" si="6"/>
        <v>0</v>
      </c>
      <c r="M33" s="11">
        <f t="shared" si="7"/>
        <v>0</v>
      </c>
    </row>
    <row r="34" spans="2:13" ht="25.2" customHeight="1" x14ac:dyDescent="0.2">
      <c r="B34" s="107"/>
      <c r="C34" s="12"/>
      <c r="D34" s="50" t="s">
        <v>50</v>
      </c>
      <c r="E34" s="51"/>
      <c r="F34" s="13"/>
      <c r="G34" s="115" t="s">
        <v>47</v>
      </c>
      <c r="H34" s="116">
        <v>3000</v>
      </c>
      <c r="I34" s="19"/>
      <c r="J34" s="19"/>
      <c r="K34" s="19"/>
      <c r="L34" s="19">
        <f t="shared" si="6"/>
        <v>0</v>
      </c>
      <c r="M34" s="11">
        <f t="shared" si="7"/>
        <v>0</v>
      </c>
    </row>
    <row r="35" spans="2:13" ht="25.2" customHeight="1" x14ac:dyDescent="0.2">
      <c r="B35" s="107"/>
      <c r="C35" s="12"/>
      <c r="D35" s="50" t="s">
        <v>51</v>
      </c>
      <c r="E35" s="51"/>
      <c r="F35" s="13"/>
      <c r="G35" s="115" t="s">
        <v>49</v>
      </c>
      <c r="H35" s="116">
        <v>2000</v>
      </c>
      <c r="I35" s="19"/>
      <c r="J35" s="19"/>
      <c r="K35" s="19"/>
      <c r="L35" s="19">
        <f t="shared" si="6"/>
        <v>0</v>
      </c>
      <c r="M35" s="11">
        <f t="shared" si="7"/>
        <v>0</v>
      </c>
    </row>
    <row r="36" spans="2:13" ht="25.2" customHeight="1" x14ac:dyDescent="0.2">
      <c r="B36" s="107"/>
      <c r="C36" s="12"/>
      <c r="D36" s="68" t="s">
        <v>108</v>
      </c>
      <c r="E36" s="69"/>
      <c r="F36" s="13"/>
      <c r="G36" s="115" t="s">
        <v>52</v>
      </c>
      <c r="H36" s="116">
        <v>2000</v>
      </c>
      <c r="I36" s="19"/>
      <c r="J36" s="19"/>
      <c r="K36" s="19"/>
      <c r="L36" s="19">
        <f t="shared" si="6"/>
        <v>0</v>
      </c>
      <c r="M36" s="11">
        <f t="shared" si="7"/>
        <v>0</v>
      </c>
    </row>
    <row r="37" spans="2:13" ht="25.2" customHeight="1" x14ac:dyDescent="0.2">
      <c r="B37" s="107"/>
      <c r="C37" s="12"/>
      <c r="D37" s="68" t="s">
        <v>99</v>
      </c>
      <c r="E37" s="51"/>
      <c r="F37" s="13" t="s">
        <v>98</v>
      </c>
      <c r="G37" s="115" t="s">
        <v>47</v>
      </c>
      <c r="H37" s="116">
        <v>1500</v>
      </c>
      <c r="I37" s="19"/>
      <c r="J37" s="19"/>
      <c r="K37" s="19"/>
      <c r="L37" s="19">
        <f t="shared" si="6"/>
        <v>0</v>
      </c>
      <c r="M37" s="11">
        <f t="shared" si="7"/>
        <v>0</v>
      </c>
    </row>
    <row r="38" spans="2:13" ht="25.2" customHeight="1" x14ac:dyDescent="0.2">
      <c r="B38" s="107"/>
      <c r="C38" s="12"/>
      <c r="D38" s="68" t="s">
        <v>100</v>
      </c>
      <c r="E38" s="51"/>
      <c r="F38" s="34" t="s">
        <v>114</v>
      </c>
      <c r="G38" s="115" t="s">
        <v>47</v>
      </c>
      <c r="H38" s="116">
        <v>500</v>
      </c>
      <c r="I38" s="19"/>
      <c r="J38" s="19"/>
      <c r="K38" s="19"/>
      <c r="L38" s="19">
        <f t="shared" si="6"/>
        <v>0</v>
      </c>
      <c r="M38" s="11">
        <f t="shared" si="7"/>
        <v>0</v>
      </c>
    </row>
    <row r="39" spans="2:13" ht="25.2" customHeight="1" x14ac:dyDescent="0.2">
      <c r="B39" s="107"/>
      <c r="C39" s="12"/>
      <c r="D39" s="50" t="s">
        <v>103</v>
      </c>
      <c r="E39" s="51"/>
      <c r="F39" s="13"/>
      <c r="G39" s="115" t="s">
        <v>47</v>
      </c>
      <c r="H39" s="116">
        <v>1500</v>
      </c>
      <c r="I39" s="19"/>
      <c r="J39" s="19"/>
      <c r="K39" s="19"/>
      <c r="L39" s="19">
        <f t="shared" si="6"/>
        <v>0</v>
      </c>
      <c r="M39" s="11">
        <f t="shared" si="7"/>
        <v>0</v>
      </c>
    </row>
    <row r="40" spans="2:13" ht="25.2" customHeight="1" x14ac:dyDescent="0.2">
      <c r="B40" s="107"/>
      <c r="C40" s="12"/>
      <c r="D40" s="50" t="s">
        <v>104</v>
      </c>
      <c r="E40" s="51"/>
      <c r="F40" s="13"/>
      <c r="G40" s="115" t="s">
        <v>47</v>
      </c>
      <c r="H40" s="116">
        <v>1500</v>
      </c>
      <c r="I40" s="19"/>
      <c r="J40" s="19"/>
      <c r="K40" s="19"/>
      <c r="L40" s="19">
        <f t="shared" si="6"/>
        <v>0</v>
      </c>
      <c r="M40" s="11">
        <f t="shared" si="7"/>
        <v>0</v>
      </c>
    </row>
    <row r="41" spans="2:13" ht="25.2" customHeight="1" x14ac:dyDescent="0.2">
      <c r="B41" s="107"/>
      <c r="C41" s="12"/>
      <c r="D41" s="50" t="s">
        <v>53</v>
      </c>
      <c r="E41" s="51"/>
      <c r="F41" s="13"/>
      <c r="G41" s="115" t="s">
        <v>52</v>
      </c>
      <c r="H41" s="116">
        <v>300</v>
      </c>
      <c r="I41" s="19"/>
      <c r="J41" s="19"/>
      <c r="K41" s="19"/>
      <c r="L41" s="19">
        <f t="shared" si="6"/>
        <v>0</v>
      </c>
      <c r="M41" s="11">
        <f t="shared" si="7"/>
        <v>0</v>
      </c>
    </row>
    <row r="42" spans="2:13" ht="25.2" customHeight="1" x14ac:dyDescent="0.2">
      <c r="B42" s="107"/>
      <c r="C42" s="12"/>
      <c r="D42" s="50" t="s">
        <v>54</v>
      </c>
      <c r="E42" s="51"/>
      <c r="F42" s="13"/>
      <c r="G42" s="115" t="s">
        <v>52</v>
      </c>
      <c r="H42" s="116">
        <v>200</v>
      </c>
      <c r="I42" s="19"/>
      <c r="J42" s="19"/>
      <c r="K42" s="19"/>
      <c r="L42" s="19">
        <f t="shared" si="6"/>
        <v>0</v>
      </c>
      <c r="M42" s="11">
        <f t="shared" si="7"/>
        <v>0</v>
      </c>
    </row>
    <row r="43" spans="2:13" ht="25.2" customHeight="1" x14ac:dyDescent="0.2">
      <c r="B43" s="107"/>
      <c r="C43" s="12"/>
      <c r="D43" s="50" t="s">
        <v>55</v>
      </c>
      <c r="E43" s="51"/>
      <c r="F43" s="13"/>
      <c r="G43" s="115" t="s">
        <v>52</v>
      </c>
      <c r="H43" s="116">
        <v>300</v>
      </c>
      <c r="I43" s="19"/>
      <c r="J43" s="19"/>
      <c r="K43" s="19"/>
      <c r="L43" s="19">
        <f t="shared" si="6"/>
        <v>0</v>
      </c>
      <c r="M43" s="11">
        <f t="shared" si="7"/>
        <v>0</v>
      </c>
    </row>
    <row r="44" spans="2:13" ht="25.2" customHeight="1" x14ac:dyDescent="0.2">
      <c r="B44" s="107"/>
      <c r="C44" s="12"/>
      <c r="D44" s="50" t="s">
        <v>56</v>
      </c>
      <c r="E44" s="51"/>
      <c r="F44" s="13"/>
      <c r="G44" s="115" t="s">
        <v>52</v>
      </c>
      <c r="H44" s="116">
        <v>200</v>
      </c>
      <c r="I44" s="19"/>
      <c r="J44" s="19"/>
      <c r="K44" s="19"/>
      <c r="L44" s="19">
        <f t="shared" si="6"/>
        <v>0</v>
      </c>
      <c r="M44" s="11">
        <f t="shared" si="7"/>
        <v>0</v>
      </c>
    </row>
    <row r="45" spans="2:13" ht="25.2" customHeight="1" x14ac:dyDescent="0.2">
      <c r="B45" s="107"/>
      <c r="C45" s="12"/>
      <c r="D45" s="70" t="s">
        <v>57</v>
      </c>
      <c r="E45" s="71"/>
      <c r="F45" s="72" t="s">
        <v>58</v>
      </c>
      <c r="G45" s="115" t="s">
        <v>52</v>
      </c>
      <c r="H45" s="116">
        <v>300</v>
      </c>
      <c r="I45" s="19"/>
      <c r="J45" s="19"/>
      <c r="K45" s="19"/>
      <c r="L45" s="19">
        <f t="shared" si="6"/>
        <v>0</v>
      </c>
      <c r="M45" s="11">
        <f t="shared" si="7"/>
        <v>0</v>
      </c>
    </row>
    <row r="46" spans="2:13" ht="25.2" customHeight="1" x14ac:dyDescent="0.2">
      <c r="B46" s="107"/>
      <c r="C46" s="12"/>
      <c r="D46" s="70" t="s">
        <v>59</v>
      </c>
      <c r="E46" s="71"/>
      <c r="F46" s="73"/>
      <c r="G46" s="115" t="s">
        <v>52</v>
      </c>
      <c r="H46" s="116">
        <v>300</v>
      </c>
      <c r="I46" s="19"/>
      <c r="J46" s="19"/>
      <c r="K46" s="19"/>
      <c r="L46" s="19">
        <f t="shared" si="6"/>
        <v>0</v>
      </c>
      <c r="M46" s="11">
        <f t="shared" si="7"/>
        <v>0</v>
      </c>
    </row>
    <row r="47" spans="2:13" ht="25.2" customHeight="1" x14ac:dyDescent="0.2">
      <c r="B47" s="107"/>
      <c r="C47" s="12"/>
      <c r="D47" s="50" t="s">
        <v>115</v>
      </c>
      <c r="E47" s="51"/>
      <c r="F47" s="72" t="s">
        <v>60</v>
      </c>
      <c r="G47" s="115" t="s">
        <v>52</v>
      </c>
      <c r="H47" s="116">
        <v>2200</v>
      </c>
      <c r="I47" s="19"/>
      <c r="J47" s="19"/>
      <c r="K47" s="19"/>
      <c r="L47" s="19">
        <f t="shared" si="6"/>
        <v>0</v>
      </c>
      <c r="M47" s="11">
        <f t="shared" si="7"/>
        <v>0</v>
      </c>
    </row>
    <row r="48" spans="2:13" ht="25.2" customHeight="1" x14ac:dyDescent="0.2">
      <c r="B48" s="107"/>
      <c r="C48" s="12"/>
      <c r="D48" s="70" t="s">
        <v>116</v>
      </c>
      <c r="E48" s="71"/>
      <c r="F48" s="74"/>
      <c r="G48" s="115" t="s">
        <v>52</v>
      </c>
      <c r="H48" s="116">
        <v>600</v>
      </c>
      <c r="I48" s="19"/>
      <c r="J48" s="19"/>
      <c r="K48" s="19"/>
      <c r="L48" s="19">
        <f t="shared" si="6"/>
        <v>0</v>
      </c>
      <c r="M48" s="11">
        <f t="shared" si="7"/>
        <v>0</v>
      </c>
    </row>
    <row r="49" spans="2:13" ht="25.2" customHeight="1" x14ac:dyDescent="0.2">
      <c r="B49" s="107"/>
      <c r="C49" s="12"/>
      <c r="D49" s="70" t="s">
        <v>61</v>
      </c>
      <c r="E49" s="71"/>
      <c r="F49" s="74"/>
      <c r="G49" s="115" t="s">
        <v>52</v>
      </c>
      <c r="H49" s="116">
        <v>600</v>
      </c>
      <c r="I49" s="19"/>
      <c r="J49" s="19"/>
      <c r="K49" s="19"/>
      <c r="L49" s="19">
        <f t="shared" si="6"/>
        <v>0</v>
      </c>
      <c r="M49" s="11">
        <f t="shared" si="7"/>
        <v>0</v>
      </c>
    </row>
    <row r="50" spans="2:13" ht="25.2" customHeight="1" x14ac:dyDescent="0.2">
      <c r="B50" s="107"/>
      <c r="C50" s="12"/>
      <c r="D50" s="70" t="s">
        <v>117</v>
      </c>
      <c r="E50" s="71"/>
      <c r="F50" s="74"/>
      <c r="G50" s="115" t="s">
        <v>52</v>
      </c>
      <c r="H50" s="116">
        <v>1000</v>
      </c>
      <c r="I50" s="19"/>
      <c r="J50" s="19"/>
      <c r="K50" s="19"/>
      <c r="L50" s="19">
        <f t="shared" si="6"/>
        <v>0</v>
      </c>
      <c r="M50" s="11">
        <f t="shared" si="7"/>
        <v>0</v>
      </c>
    </row>
    <row r="51" spans="2:13" ht="25.2" customHeight="1" x14ac:dyDescent="0.2">
      <c r="B51" s="107"/>
      <c r="C51" s="12"/>
      <c r="D51" s="70" t="s">
        <v>62</v>
      </c>
      <c r="E51" s="71"/>
      <c r="F51" s="74"/>
      <c r="G51" s="115" t="s">
        <v>52</v>
      </c>
      <c r="H51" s="116">
        <v>2000</v>
      </c>
      <c r="I51" s="19"/>
      <c r="J51" s="19"/>
      <c r="K51" s="19"/>
      <c r="L51" s="19">
        <f t="shared" si="6"/>
        <v>0</v>
      </c>
      <c r="M51" s="11">
        <f t="shared" si="7"/>
        <v>0</v>
      </c>
    </row>
    <row r="52" spans="2:13" ht="25.2" customHeight="1" x14ac:dyDescent="0.2">
      <c r="B52" s="107"/>
      <c r="C52" s="12"/>
      <c r="D52" s="70" t="s">
        <v>63</v>
      </c>
      <c r="E52" s="71"/>
      <c r="F52" s="73"/>
      <c r="G52" s="115" t="s">
        <v>52</v>
      </c>
      <c r="H52" s="116">
        <v>300</v>
      </c>
      <c r="I52" s="19"/>
      <c r="J52" s="19"/>
      <c r="K52" s="19"/>
      <c r="L52" s="19">
        <f t="shared" si="6"/>
        <v>0</v>
      </c>
      <c r="M52" s="11">
        <f>H52*L52</f>
        <v>0</v>
      </c>
    </row>
    <row r="53" spans="2:13" ht="25.2" customHeight="1" x14ac:dyDescent="0.2">
      <c r="B53" s="107"/>
      <c r="C53" s="76" t="s">
        <v>64</v>
      </c>
      <c r="D53" s="77"/>
      <c r="E53" s="77"/>
      <c r="F53" s="77"/>
      <c r="G53" s="77"/>
      <c r="H53" s="77"/>
      <c r="I53" s="77"/>
      <c r="J53" s="77"/>
      <c r="K53" s="77"/>
      <c r="L53" s="77"/>
      <c r="M53" s="31">
        <f>SUM(M32:M52)</f>
        <v>0</v>
      </c>
    </row>
    <row r="54" spans="2:13" ht="25.2" customHeight="1" x14ac:dyDescent="0.2">
      <c r="C54" s="5"/>
      <c r="D54" s="5"/>
      <c r="E54" s="5"/>
      <c r="F54" s="16"/>
      <c r="I54" s="5"/>
      <c r="J54" s="5"/>
      <c r="K54" s="5"/>
      <c r="L54" s="5"/>
    </row>
    <row r="55" spans="2:13" ht="25.2" customHeight="1" x14ac:dyDescent="0.2">
      <c r="B55" s="99"/>
      <c r="C55" s="78" t="s">
        <v>65</v>
      </c>
      <c r="D55" s="78"/>
      <c r="E55" s="78"/>
      <c r="F55" s="17"/>
      <c r="G55" s="40" t="s">
        <v>2</v>
      </c>
      <c r="H55" s="41"/>
      <c r="I55" s="44" t="s">
        <v>3</v>
      </c>
      <c r="J55" s="45"/>
      <c r="K55" s="46"/>
      <c r="L55" s="47" t="s">
        <v>4</v>
      </c>
      <c r="M55" s="49" t="s">
        <v>5</v>
      </c>
    </row>
    <row r="56" spans="2:13" ht="25.2" customHeight="1" x14ac:dyDescent="0.2">
      <c r="B56" s="99"/>
      <c r="C56" s="66"/>
      <c r="D56" s="66"/>
      <c r="E56" s="66"/>
      <c r="F56" s="18"/>
      <c r="G56" s="42"/>
      <c r="H56" s="43"/>
      <c r="I56" s="28" t="s">
        <v>6</v>
      </c>
      <c r="J56" s="28" t="s">
        <v>7</v>
      </c>
      <c r="K56" s="28" t="s">
        <v>8</v>
      </c>
      <c r="L56" s="48"/>
      <c r="M56" s="75"/>
    </row>
    <row r="57" spans="2:13" ht="25.2" customHeight="1" x14ac:dyDescent="0.2">
      <c r="B57" s="107"/>
      <c r="C57" s="12"/>
      <c r="D57" s="50" t="s">
        <v>66</v>
      </c>
      <c r="E57" s="51"/>
      <c r="F57" s="13"/>
      <c r="G57" s="115" t="s">
        <v>47</v>
      </c>
      <c r="H57" s="116">
        <v>4500</v>
      </c>
      <c r="I57" s="19"/>
      <c r="J57" s="19"/>
      <c r="K57" s="19"/>
      <c r="L57" s="19">
        <f t="shared" ref="L57:L69" si="8">I57+J57+K57</f>
        <v>0</v>
      </c>
      <c r="M57" s="11">
        <f t="shared" ref="M57:M69" si="9">H57*L57</f>
        <v>0</v>
      </c>
    </row>
    <row r="58" spans="2:13" ht="25.2" customHeight="1" x14ac:dyDescent="0.2">
      <c r="B58" s="107"/>
      <c r="C58" s="12"/>
      <c r="D58" s="50" t="s">
        <v>67</v>
      </c>
      <c r="E58" s="51"/>
      <c r="F58" s="13"/>
      <c r="G58" s="115" t="s">
        <v>68</v>
      </c>
      <c r="H58" s="116">
        <v>1000</v>
      </c>
      <c r="I58" s="19"/>
      <c r="J58" s="19"/>
      <c r="K58" s="19"/>
      <c r="L58" s="19">
        <f t="shared" si="8"/>
        <v>0</v>
      </c>
      <c r="M58" s="11">
        <f t="shared" si="9"/>
        <v>0</v>
      </c>
    </row>
    <row r="59" spans="2:13" ht="25.2" customHeight="1" x14ac:dyDescent="0.2">
      <c r="B59" s="107"/>
      <c r="C59" s="12"/>
      <c r="D59" s="50" t="s">
        <v>69</v>
      </c>
      <c r="E59" s="51"/>
      <c r="F59" s="13"/>
      <c r="G59" s="115" t="s">
        <v>47</v>
      </c>
      <c r="H59" s="116">
        <v>900</v>
      </c>
      <c r="I59" s="19"/>
      <c r="J59" s="19"/>
      <c r="K59" s="19"/>
      <c r="L59" s="19">
        <f t="shared" si="8"/>
        <v>0</v>
      </c>
      <c r="M59" s="11">
        <f t="shared" si="9"/>
        <v>0</v>
      </c>
    </row>
    <row r="60" spans="2:13" ht="25.2" customHeight="1" x14ac:dyDescent="0.2">
      <c r="B60" s="107"/>
      <c r="C60" s="12"/>
      <c r="D60" s="50" t="s">
        <v>70</v>
      </c>
      <c r="E60" s="51"/>
      <c r="F60" s="13"/>
      <c r="G60" s="115" t="s">
        <v>68</v>
      </c>
      <c r="H60" s="116">
        <v>400</v>
      </c>
      <c r="I60" s="19"/>
      <c r="J60" s="19"/>
      <c r="K60" s="19"/>
      <c r="L60" s="19">
        <f t="shared" si="8"/>
        <v>0</v>
      </c>
      <c r="M60" s="11">
        <f t="shared" si="9"/>
        <v>0</v>
      </c>
    </row>
    <row r="61" spans="2:13" ht="25.2" customHeight="1" x14ac:dyDescent="0.2">
      <c r="B61" s="107"/>
      <c r="C61" s="12"/>
      <c r="D61" s="50" t="s">
        <v>71</v>
      </c>
      <c r="E61" s="51"/>
      <c r="F61" s="13"/>
      <c r="G61" s="115" t="s">
        <v>68</v>
      </c>
      <c r="H61" s="116">
        <v>700</v>
      </c>
      <c r="I61" s="19"/>
      <c r="J61" s="19"/>
      <c r="K61" s="19"/>
      <c r="L61" s="19">
        <f t="shared" si="8"/>
        <v>0</v>
      </c>
      <c r="M61" s="11">
        <f t="shared" si="9"/>
        <v>0</v>
      </c>
    </row>
    <row r="62" spans="2:13" ht="25.2" customHeight="1" x14ac:dyDescent="0.2">
      <c r="B62" s="107"/>
      <c r="C62" s="12"/>
      <c r="D62" s="68" t="s">
        <v>72</v>
      </c>
      <c r="E62" s="51"/>
      <c r="F62" s="13"/>
      <c r="G62" s="115" t="s">
        <v>52</v>
      </c>
      <c r="H62" s="116">
        <v>700</v>
      </c>
      <c r="I62" s="19"/>
      <c r="J62" s="19"/>
      <c r="K62" s="19"/>
      <c r="L62" s="19">
        <f t="shared" si="8"/>
        <v>0</v>
      </c>
      <c r="M62" s="11">
        <f t="shared" si="9"/>
        <v>0</v>
      </c>
    </row>
    <row r="63" spans="2:13" ht="25.2" customHeight="1" x14ac:dyDescent="0.2">
      <c r="B63" s="107"/>
      <c r="C63" s="12"/>
      <c r="D63" s="50" t="s">
        <v>73</v>
      </c>
      <c r="E63" s="51"/>
      <c r="F63" s="13"/>
      <c r="G63" s="115" t="s">
        <v>47</v>
      </c>
      <c r="H63" s="116">
        <v>1500</v>
      </c>
      <c r="I63" s="19"/>
      <c r="J63" s="19"/>
      <c r="K63" s="19"/>
      <c r="L63" s="19">
        <f t="shared" si="8"/>
        <v>0</v>
      </c>
      <c r="M63" s="11">
        <f t="shared" si="9"/>
        <v>0</v>
      </c>
    </row>
    <row r="64" spans="2:13" ht="25.2" customHeight="1" x14ac:dyDescent="0.2">
      <c r="B64" s="107"/>
      <c r="C64" s="12"/>
      <c r="D64" s="83" t="s">
        <v>74</v>
      </c>
      <c r="E64" s="84"/>
      <c r="F64" s="13"/>
      <c r="G64" s="115" t="s">
        <v>52</v>
      </c>
      <c r="H64" s="116">
        <v>1000</v>
      </c>
      <c r="I64" s="19"/>
      <c r="J64" s="19"/>
      <c r="K64" s="19"/>
      <c r="L64" s="19">
        <f t="shared" si="8"/>
        <v>0</v>
      </c>
      <c r="M64" s="11">
        <f t="shared" si="9"/>
        <v>0</v>
      </c>
    </row>
    <row r="65" spans="2:13" ht="25.2" customHeight="1" x14ac:dyDescent="0.2">
      <c r="B65" s="107"/>
      <c r="C65" s="12"/>
      <c r="D65" s="68" t="s">
        <v>75</v>
      </c>
      <c r="E65" s="69"/>
      <c r="F65" s="13"/>
      <c r="G65" s="115" t="s">
        <v>52</v>
      </c>
      <c r="H65" s="116">
        <v>400</v>
      </c>
      <c r="I65" s="19"/>
      <c r="J65" s="19"/>
      <c r="K65" s="19"/>
      <c r="L65" s="19">
        <f t="shared" si="8"/>
        <v>0</v>
      </c>
      <c r="M65" s="11">
        <f t="shared" si="9"/>
        <v>0</v>
      </c>
    </row>
    <row r="66" spans="2:13" ht="25.2" customHeight="1" x14ac:dyDescent="0.2">
      <c r="B66" s="107"/>
      <c r="C66" s="12"/>
      <c r="D66" s="85" t="s">
        <v>76</v>
      </c>
      <c r="E66" s="71"/>
      <c r="F66" s="13"/>
      <c r="G66" s="115" t="s">
        <v>52</v>
      </c>
      <c r="H66" s="116">
        <v>1000</v>
      </c>
      <c r="I66" s="19"/>
      <c r="J66" s="19"/>
      <c r="K66" s="19"/>
      <c r="L66" s="19">
        <f t="shared" si="8"/>
        <v>0</v>
      </c>
      <c r="M66" s="11">
        <f t="shared" si="9"/>
        <v>0</v>
      </c>
    </row>
    <row r="67" spans="2:13" ht="25.2" customHeight="1" x14ac:dyDescent="0.2">
      <c r="B67" s="107"/>
      <c r="C67" s="12"/>
      <c r="D67" s="68" t="s">
        <v>77</v>
      </c>
      <c r="E67" s="51"/>
      <c r="F67" s="13"/>
      <c r="G67" s="115" t="s">
        <v>52</v>
      </c>
      <c r="H67" s="116">
        <v>400</v>
      </c>
      <c r="I67" s="19"/>
      <c r="J67" s="19"/>
      <c r="K67" s="19"/>
      <c r="L67" s="19">
        <f t="shared" si="8"/>
        <v>0</v>
      </c>
      <c r="M67" s="11">
        <f t="shared" si="9"/>
        <v>0</v>
      </c>
    </row>
    <row r="68" spans="2:13" ht="25.2" customHeight="1" x14ac:dyDescent="0.2">
      <c r="B68" s="107"/>
      <c r="C68" s="12"/>
      <c r="D68" s="68" t="s">
        <v>78</v>
      </c>
      <c r="E68" s="69"/>
      <c r="F68" s="13"/>
      <c r="G68" s="115" t="s">
        <v>52</v>
      </c>
      <c r="H68" s="116">
        <v>1500</v>
      </c>
      <c r="I68" s="19"/>
      <c r="J68" s="19"/>
      <c r="K68" s="19"/>
      <c r="L68" s="19">
        <f t="shared" si="8"/>
        <v>0</v>
      </c>
      <c r="M68" s="11">
        <f t="shared" si="9"/>
        <v>0</v>
      </c>
    </row>
    <row r="69" spans="2:13" ht="25.2" customHeight="1" x14ac:dyDescent="0.2">
      <c r="B69" s="107"/>
      <c r="C69" s="12"/>
      <c r="D69" s="68" t="s">
        <v>79</v>
      </c>
      <c r="E69" s="69"/>
      <c r="F69" s="13"/>
      <c r="G69" s="115" t="s">
        <v>52</v>
      </c>
      <c r="H69" s="116">
        <v>400</v>
      </c>
      <c r="I69" s="19"/>
      <c r="J69" s="19"/>
      <c r="K69" s="19"/>
      <c r="L69" s="19">
        <f t="shared" si="8"/>
        <v>0</v>
      </c>
      <c r="M69" s="11">
        <f t="shared" si="9"/>
        <v>0</v>
      </c>
    </row>
    <row r="70" spans="2:13" ht="25.2" customHeight="1" x14ac:dyDescent="0.2">
      <c r="B70" s="107"/>
      <c r="C70" s="79" t="s">
        <v>80</v>
      </c>
      <c r="D70" s="80"/>
      <c r="E70" s="80"/>
      <c r="F70" s="80"/>
      <c r="G70" s="80"/>
      <c r="H70" s="80"/>
      <c r="I70" s="80"/>
      <c r="J70" s="80"/>
      <c r="K70" s="80"/>
      <c r="L70" s="80"/>
      <c r="M70" s="32">
        <f>SUM(M57:M69)</f>
        <v>0</v>
      </c>
    </row>
    <row r="71" spans="2:13" ht="25.2" customHeight="1" x14ac:dyDescent="0.2">
      <c r="C71" s="4"/>
      <c r="D71" s="4"/>
      <c r="E71" s="4"/>
      <c r="F71" s="16"/>
      <c r="G71" s="4"/>
      <c r="H71" s="7"/>
      <c r="I71" s="4"/>
      <c r="J71" s="4"/>
      <c r="K71" s="4"/>
      <c r="L71" s="4"/>
    </row>
    <row r="72" spans="2:13" ht="25.2" customHeight="1" x14ac:dyDescent="0.2">
      <c r="B72" s="108"/>
      <c r="C72" s="37" t="s">
        <v>81</v>
      </c>
      <c r="D72" s="37"/>
      <c r="E72" s="37"/>
      <c r="F72" s="26"/>
      <c r="G72" s="81" t="s">
        <v>2</v>
      </c>
      <c r="H72" s="81"/>
      <c r="I72" s="82" t="s">
        <v>3</v>
      </c>
      <c r="J72" s="82"/>
      <c r="K72" s="82"/>
      <c r="L72" s="82" t="s">
        <v>4</v>
      </c>
      <c r="M72" s="49" t="s">
        <v>5</v>
      </c>
    </row>
    <row r="73" spans="2:13" ht="25.2" customHeight="1" x14ac:dyDescent="0.2">
      <c r="B73" s="109"/>
      <c r="C73" s="39"/>
      <c r="D73" s="39"/>
      <c r="E73" s="39"/>
      <c r="F73" s="18"/>
      <c r="G73" s="81"/>
      <c r="H73" s="81"/>
      <c r="I73" s="27" t="s">
        <v>6</v>
      </c>
      <c r="J73" s="27" t="s">
        <v>7</v>
      </c>
      <c r="K73" s="27" t="s">
        <v>8</v>
      </c>
      <c r="L73" s="82"/>
      <c r="M73" s="49"/>
    </row>
    <row r="74" spans="2:13" ht="25.2" customHeight="1" x14ac:dyDescent="0.2">
      <c r="B74" s="109"/>
      <c r="C74" s="24"/>
      <c r="D74" s="86" t="s">
        <v>82</v>
      </c>
      <c r="E74" s="86"/>
      <c r="F74" s="13" t="s">
        <v>83</v>
      </c>
      <c r="G74" s="115" t="s">
        <v>52</v>
      </c>
      <c r="H74" s="116">
        <v>6000</v>
      </c>
      <c r="I74" s="19"/>
      <c r="J74" s="19"/>
      <c r="K74" s="19"/>
      <c r="L74" s="19">
        <f t="shared" ref="L74" si="10">I74+J74+K74</f>
        <v>0</v>
      </c>
      <c r="M74" s="11">
        <f t="shared" ref="M74:M75" si="11">H74*L74</f>
        <v>0</v>
      </c>
    </row>
    <row r="75" spans="2:13" ht="25.2" customHeight="1" x14ac:dyDescent="0.2">
      <c r="B75" s="109"/>
      <c r="C75" s="12"/>
      <c r="D75" s="87" t="s">
        <v>109</v>
      </c>
      <c r="E75" s="88"/>
      <c r="F75" s="13" t="s">
        <v>102</v>
      </c>
      <c r="G75" s="115" t="s">
        <v>47</v>
      </c>
      <c r="H75" s="116">
        <v>1000</v>
      </c>
      <c r="I75" s="19"/>
      <c r="J75" s="19"/>
      <c r="K75" s="19"/>
      <c r="L75" s="19">
        <f>I75+J75+K75</f>
        <v>0</v>
      </c>
      <c r="M75" s="11">
        <f t="shared" si="11"/>
        <v>0</v>
      </c>
    </row>
    <row r="76" spans="2:13" ht="25.2" customHeight="1" x14ac:dyDescent="0.2">
      <c r="B76" s="110"/>
      <c r="C76" s="89" t="s">
        <v>84</v>
      </c>
      <c r="D76" s="60"/>
      <c r="E76" s="60"/>
      <c r="F76" s="60"/>
      <c r="G76" s="60"/>
      <c r="H76" s="60"/>
      <c r="I76" s="60"/>
      <c r="J76" s="60"/>
      <c r="K76" s="60"/>
      <c r="L76" s="60"/>
      <c r="M76" s="31">
        <f>SUM(M74:M75)</f>
        <v>0</v>
      </c>
    </row>
    <row r="77" spans="2:13" ht="25.2" customHeight="1" x14ac:dyDescent="0.2">
      <c r="C77" s="4"/>
      <c r="D77" s="4"/>
      <c r="E77" s="4"/>
      <c r="F77" s="16"/>
      <c r="G77" s="4"/>
      <c r="H77" s="7"/>
      <c r="I77" s="4"/>
      <c r="J77" s="4"/>
      <c r="K77" s="4"/>
      <c r="L77" s="4"/>
    </row>
    <row r="78" spans="2:13" ht="25.2" customHeight="1" x14ac:dyDescent="0.2">
      <c r="B78" s="108"/>
      <c r="C78" s="37" t="s">
        <v>85</v>
      </c>
      <c r="D78" s="37"/>
      <c r="E78" s="37"/>
      <c r="F78" s="26"/>
      <c r="G78" s="81" t="s">
        <v>2</v>
      </c>
      <c r="H78" s="81"/>
      <c r="I78" s="82" t="s">
        <v>3</v>
      </c>
      <c r="J78" s="82"/>
      <c r="K78" s="82"/>
      <c r="L78" s="82" t="s">
        <v>4</v>
      </c>
      <c r="M78" s="49" t="s">
        <v>5</v>
      </c>
    </row>
    <row r="79" spans="2:13" ht="25.2" customHeight="1" x14ac:dyDescent="0.2">
      <c r="B79" s="109"/>
      <c r="C79" s="39"/>
      <c r="D79" s="39"/>
      <c r="E79" s="39"/>
      <c r="F79" s="18"/>
      <c r="G79" s="90"/>
      <c r="H79" s="90"/>
      <c r="I79" s="28" t="s">
        <v>6</v>
      </c>
      <c r="J79" s="28" t="s">
        <v>7</v>
      </c>
      <c r="K79" s="28" t="s">
        <v>8</v>
      </c>
      <c r="L79" s="47"/>
      <c r="M79" s="75"/>
    </row>
    <row r="80" spans="2:13" ht="25.2" customHeight="1" x14ac:dyDescent="0.2">
      <c r="B80" s="109"/>
      <c r="C80" s="12"/>
      <c r="D80" s="91" t="s">
        <v>106</v>
      </c>
      <c r="E80" s="92"/>
      <c r="F80" s="13" t="s">
        <v>105</v>
      </c>
      <c r="G80" s="115" t="s">
        <v>52</v>
      </c>
      <c r="H80" s="116">
        <v>10000</v>
      </c>
      <c r="I80" s="19"/>
      <c r="J80" s="19"/>
      <c r="K80" s="19"/>
      <c r="L80" s="19">
        <f t="shared" ref="L80:L83" si="12">I80+J80+K80</f>
        <v>0</v>
      </c>
      <c r="M80" s="11">
        <f t="shared" ref="M80:M83" si="13">H80*L80</f>
        <v>0</v>
      </c>
    </row>
    <row r="81" spans="2:13" ht="25.2" customHeight="1" x14ac:dyDescent="0.2">
      <c r="B81" s="109"/>
      <c r="C81" s="12"/>
      <c r="D81" s="93"/>
      <c r="E81" s="94"/>
      <c r="F81" s="13" t="s">
        <v>107</v>
      </c>
      <c r="G81" s="115" t="s">
        <v>52</v>
      </c>
      <c r="H81" s="116">
        <v>5000</v>
      </c>
      <c r="I81" s="19"/>
      <c r="J81" s="19"/>
      <c r="K81" s="19"/>
      <c r="L81" s="19">
        <f t="shared" si="12"/>
        <v>0</v>
      </c>
      <c r="M81" s="11">
        <f t="shared" si="13"/>
        <v>0</v>
      </c>
    </row>
    <row r="82" spans="2:13" ht="25.2" customHeight="1" x14ac:dyDescent="0.2">
      <c r="B82" s="109"/>
      <c r="C82" s="12"/>
      <c r="D82" s="86" t="s">
        <v>86</v>
      </c>
      <c r="E82" s="86"/>
      <c r="F82" s="13" t="s">
        <v>119</v>
      </c>
      <c r="G82" s="115" t="s">
        <v>52</v>
      </c>
      <c r="H82" s="116">
        <v>400</v>
      </c>
      <c r="I82" s="19"/>
      <c r="J82" s="19"/>
      <c r="K82" s="19"/>
      <c r="L82" s="19">
        <f t="shared" si="12"/>
        <v>0</v>
      </c>
      <c r="M82" s="11">
        <f t="shared" si="13"/>
        <v>0</v>
      </c>
    </row>
    <row r="83" spans="2:13" ht="25.2" customHeight="1" x14ac:dyDescent="0.2">
      <c r="B83" s="109"/>
      <c r="C83" s="12"/>
      <c r="D83" s="86" t="s">
        <v>87</v>
      </c>
      <c r="E83" s="86"/>
      <c r="F83" s="13"/>
      <c r="G83" s="115" t="s">
        <v>52</v>
      </c>
      <c r="H83" s="116">
        <v>400</v>
      </c>
      <c r="I83" s="19"/>
      <c r="J83" s="19"/>
      <c r="K83" s="19"/>
      <c r="L83" s="19">
        <f t="shared" si="12"/>
        <v>0</v>
      </c>
      <c r="M83" s="11">
        <f t="shared" si="13"/>
        <v>0</v>
      </c>
    </row>
    <row r="84" spans="2:13" ht="25.2" customHeight="1" x14ac:dyDescent="0.2">
      <c r="B84" s="110"/>
      <c r="C84" s="76" t="s">
        <v>88</v>
      </c>
      <c r="D84" s="77"/>
      <c r="E84" s="77"/>
      <c r="F84" s="77"/>
      <c r="G84" s="77"/>
      <c r="H84" s="77"/>
      <c r="I84" s="77"/>
      <c r="J84" s="77"/>
      <c r="K84" s="77"/>
      <c r="L84" s="77"/>
      <c r="M84" s="31">
        <f>SUM(M80:M83)</f>
        <v>0</v>
      </c>
    </row>
    <row r="85" spans="2:13" ht="25.2" customHeight="1" x14ac:dyDescent="0.2">
      <c r="C85" s="5"/>
      <c r="D85" s="5"/>
      <c r="E85" s="5"/>
      <c r="F85" s="16"/>
      <c r="I85" s="5"/>
      <c r="J85" s="5"/>
      <c r="K85" s="5"/>
      <c r="L85" s="5"/>
    </row>
    <row r="86" spans="2:13" ht="25.2" customHeight="1" x14ac:dyDescent="0.2">
      <c r="B86" s="111"/>
      <c r="C86" s="37" t="s">
        <v>89</v>
      </c>
      <c r="D86" s="37"/>
      <c r="E86" s="37"/>
      <c r="F86" s="26"/>
      <c r="G86" s="81" t="s">
        <v>2</v>
      </c>
      <c r="H86" s="81"/>
      <c r="I86" s="82" t="s">
        <v>3</v>
      </c>
      <c r="J86" s="82"/>
      <c r="K86" s="82"/>
      <c r="L86" s="82" t="s">
        <v>4</v>
      </c>
      <c r="M86" s="49" t="s">
        <v>5</v>
      </c>
    </row>
    <row r="87" spans="2:13" ht="25.2" customHeight="1" x14ac:dyDescent="0.2">
      <c r="B87" s="109"/>
      <c r="C87" s="39"/>
      <c r="D87" s="39"/>
      <c r="E87" s="39"/>
      <c r="F87" s="18"/>
      <c r="G87" s="81"/>
      <c r="H87" s="81"/>
      <c r="I87" s="27" t="s">
        <v>6</v>
      </c>
      <c r="J87" s="27" t="s">
        <v>7</v>
      </c>
      <c r="K87" s="27" t="s">
        <v>8</v>
      </c>
      <c r="L87" s="82"/>
      <c r="M87" s="49"/>
    </row>
    <row r="88" spans="2:13" ht="25.2" customHeight="1" x14ac:dyDescent="0.2">
      <c r="B88" s="109"/>
      <c r="C88" s="12"/>
      <c r="D88" s="86" t="s">
        <v>90</v>
      </c>
      <c r="E88" s="86"/>
      <c r="F88" s="13"/>
      <c r="G88" s="115" t="s">
        <v>91</v>
      </c>
      <c r="H88" s="116">
        <v>200</v>
      </c>
      <c r="I88" s="19"/>
      <c r="J88" s="19"/>
      <c r="K88" s="19"/>
      <c r="L88" s="19">
        <f>I88+J88+K88</f>
        <v>0</v>
      </c>
      <c r="M88" s="11">
        <f>H88*L88</f>
        <v>0</v>
      </c>
    </row>
    <row r="89" spans="2:13" ht="25.2" customHeight="1" x14ac:dyDescent="0.2">
      <c r="B89" s="110"/>
      <c r="C89" s="76" t="s">
        <v>92</v>
      </c>
      <c r="D89" s="77"/>
      <c r="E89" s="77"/>
      <c r="F89" s="77"/>
      <c r="G89" s="77"/>
      <c r="H89" s="77"/>
      <c r="I89" s="77"/>
      <c r="J89" s="77"/>
      <c r="K89" s="77"/>
      <c r="L89" s="77"/>
      <c r="M89" s="31">
        <f>SUM(M88)</f>
        <v>0</v>
      </c>
    </row>
    <row r="90" spans="2:13" ht="25.2" customHeight="1" x14ac:dyDescent="0.2">
      <c r="C90" s="5"/>
      <c r="D90" s="5"/>
      <c r="E90" s="5"/>
      <c r="F90" s="16"/>
      <c r="I90" s="5"/>
      <c r="J90" s="5"/>
      <c r="K90" s="5"/>
      <c r="L90" s="5"/>
    </row>
    <row r="91" spans="2:13" ht="25.2" customHeight="1" x14ac:dyDescent="0.2">
      <c r="B91" s="111"/>
      <c r="C91" s="37" t="s">
        <v>93</v>
      </c>
      <c r="D91" s="37"/>
      <c r="E91" s="37"/>
      <c r="F91" s="26"/>
      <c r="G91" s="81" t="s">
        <v>2</v>
      </c>
      <c r="H91" s="81"/>
      <c r="I91" s="82" t="s">
        <v>3</v>
      </c>
      <c r="J91" s="82"/>
      <c r="K91" s="82"/>
      <c r="L91" s="82" t="s">
        <v>4</v>
      </c>
      <c r="M91" s="49" t="s">
        <v>5</v>
      </c>
    </row>
    <row r="92" spans="2:13" ht="25.2" customHeight="1" x14ac:dyDescent="0.2">
      <c r="B92" s="109"/>
      <c r="C92" s="39"/>
      <c r="D92" s="39"/>
      <c r="E92" s="39"/>
      <c r="F92" s="18"/>
      <c r="G92" s="90"/>
      <c r="H92" s="90"/>
      <c r="I92" s="28" t="s">
        <v>6</v>
      </c>
      <c r="J92" s="28" t="s">
        <v>7</v>
      </c>
      <c r="K92" s="28" t="s">
        <v>8</v>
      </c>
      <c r="L92" s="47"/>
      <c r="M92" s="75"/>
    </row>
    <row r="93" spans="2:13" ht="25.2" customHeight="1" x14ac:dyDescent="0.2">
      <c r="B93" s="109"/>
      <c r="C93" s="12"/>
      <c r="D93" s="95" t="s">
        <v>94</v>
      </c>
      <c r="E93" s="95"/>
      <c r="F93" s="13"/>
      <c r="G93" s="115" t="s">
        <v>52</v>
      </c>
      <c r="H93" s="116">
        <v>100</v>
      </c>
      <c r="I93" s="19"/>
      <c r="J93" s="19"/>
      <c r="K93" s="19"/>
      <c r="L93" s="19">
        <f t="shared" ref="L93:L98" si="14">I93+J93+K93</f>
        <v>0</v>
      </c>
      <c r="M93" s="11">
        <f t="shared" ref="M93:M99" si="15">H93*L93</f>
        <v>0</v>
      </c>
    </row>
    <row r="94" spans="2:13" ht="25.2" customHeight="1" x14ac:dyDescent="0.2">
      <c r="B94" s="109"/>
      <c r="C94" s="12"/>
      <c r="D94" s="95" t="s">
        <v>101</v>
      </c>
      <c r="E94" s="95"/>
      <c r="F94" s="13"/>
      <c r="G94" s="115" t="s">
        <v>47</v>
      </c>
      <c r="H94" s="116">
        <v>500</v>
      </c>
      <c r="I94" s="19"/>
      <c r="J94" s="19"/>
      <c r="K94" s="19"/>
      <c r="L94" s="19">
        <f t="shared" si="14"/>
        <v>0</v>
      </c>
      <c r="M94" s="11">
        <f t="shared" si="15"/>
        <v>0</v>
      </c>
    </row>
    <row r="95" spans="2:13" ht="25.2" customHeight="1" x14ac:dyDescent="0.2">
      <c r="B95" s="109"/>
      <c r="C95" s="12"/>
      <c r="D95" s="95" t="s">
        <v>95</v>
      </c>
      <c r="E95" s="95"/>
      <c r="F95" s="13"/>
      <c r="G95" s="115" t="s">
        <v>52</v>
      </c>
      <c r="H95" s="116">
        <v>1000</v>
      </c>
      <c r="I95" s="19"/>
      <c r="J95" s="19"/>
      <c r="K95" s="19"/>
      <c r="L95" s="19">
        <f t="shared" si="14"/>
        <v>0</v>
      </c>
      <c r="M95" s="11">
        <f t="shared" si="15"/>
        <v>0</v>
      </c>
    </row>
    <row r="96" spans="2:13" ht="25.2" customHeight="1" x14ac:dyDescent="0.2">
      <c r="B96" s="109"/>
      <c r="C96" s="12"/>
      <c r="D96" s="95" t="s">
        <v>110</v>
      </c>
      <c r="E96" s="95"/>
      <c r="F96" s="13"/>
      <c r="G96" s="115" t="s">
        <v>52</v>
      </c>
      <c r="H96" s="117">
        <v>500</v>
      </c>
      <c r="I96" s="19"/>
      <c r="J96" s="19"/>
      <c r="K96" s="19"/>
      <c r="L96" s="19">
        <f t="shared" si="14"/>
        <v>0</v>
      </c>
      <c r="M96" s="11">
        <f t="shared" si="15"/>
        <v>0</v>
      </c>
    </row>
    <row r="97" spans="2:13" ht="25.2" customHeight="1" x14ac:dyDescent="0.2">
      <c r="B97" s="109"/>
      <c r="C97" s="12"/>
      <c r="D97" s="95" t="s">
        <v>111</v>
      </c>
      <c r="E97" s="95"/>
      <c r="F97" s="13"/>
      <c r="G97" s="115" t="s">
        <v>52</v>
      </c>
      <c r="H97" s="116">
        <v>500</v>
      </c>
      <c r="I97" s="19"/>
      <c r="J97" s="19"/>
      <c r="K97" s="19"/>
      <c r="L97" s="19">
        <f t="shared" si="14"/>
        <v>0</v>
      </c>
      <c r="M97" s="11">
        <f t="shared" si="15"/>
        <v>0</v>
      </c>
    </row>
    <row r="98" spans="2:13" ht="25.2" customHeight="1" x14ac:dyDescent="0.2">
      <c r="B98" s="109"/>
      <c r="C98" s="12"/>
      <c r="D98" s="95" t="s">
        <v>112</v>
      </c>
      <c r="E98" s="95"/>
      <c r="F98" s="13"/>
      <c r="G98" s="115" t="s">
        <v>52</v>
      </c>
      <c r="H98" s="116">
        <v>500</v>
      </c>
      <c r="I98" s="19"/>
      <c r="J98" s="19"/>
      <c r="K98" s="19"/>
      <c r="L98" s="19">
        <f t="shared" si="14"/>
        <v>0</v>
      </c>
      <c r="M98" s="11">
        <f t="shared" si="15"/>
        <v>0</v>
      </c>
    </row>
    <row r="99" spans="2:13" ht="25.2" customHeight="1" x14ac:dyDescent="0.2">
      <c r="B99" s="109"/>
      <c r="C99" s="12"/>
      <c r="D99" s="95" t="s">
        <v>113</v>
      </c>
      <c r="E99" s="95"/>
      <c r="F99" s="13"/>
      <c r="G99" s="115" t="s">
        <v>52</v>
      </c>
      <c r="H99" s="116">
        <v>500</v>
      </c>
      <c r="I99" s="19"/>
      <c r="J99" s="19"/>
      <c r="K99" s="19"/>
      <c r="L99" s="19">
        <f>I99+J99+K99</f>
        <v>0</v>
      </c>
      <c r="M99" s="11">
        <f t="shared" si="15"/>
        <v>0</v>
      </c>
    </row>
    <row r="100" spans="2:13" ht="25.2" customHeight="1" x14ac:dyDescent="0.2">
      <c r="B100" s="110"/>
      <c r="C100" s="76" t="s">
        <v>96</v>
      </c>
      <c r="D100" s="77"/>
      <c r="E100" s="77"/>
      <c r="F100" s="77"/>
      <c r="G100" s="77"/>
      <c r="H100" s="77"/>
      <c r="I100" s="77"/>
      <c r="J100" s="77"/>
      <c r="K100" s="77"/>
      <c r="L100" s="77"/>
      <c r="M100" s="31">
        <f>SUM(M93:M99)</f>
        <v>0</v>
      </c>
    </row>
    <row r="101" spans="2:13" ht="25.2" customHeight="1" thickBot="1" x14ac:dyDescent="0.25">
      <c r="C101" s="5"/>
      <c r="D101" s="5"/>
      <c r="E101" s="5"/>
      <c r="F101" s="16"/>
      <c r="I101" s="5"/>
      <c r="J101" s="5"/>
      <c r="K101" s="5"/>
      <c r="L101" s="5"/>
    </row>
    <row r="102" spans="2:13" ht="35.549999999999997" customHeight="1" thickTop="1" thickBot="1" x14ac:dyDescent="0.25">
      <c r="B102" s="112" t="s">
        <v>121</v>
      </c>
      <c r="C102" s="113"/>
      <c r="D102" s="113"/>
      <c r="E102" s="113"/>
      <c r="F102" s="113"/>
      <c r="G102" s="113"/>
      <c r="H102" s="113"/>
      <c r="I102" s="113"/>
      <c r="J102" s="113"/>
      <c r="K102" s="113"/>
      <c r="L102" s="114"/>
      <c r="M102" s="20">
        <f>M28+M53+M70+M84+M76+M89+M100</f>
        <v>0</v>
      </c>
    </row>
    <row r="103" spans="2:13" ht="13.8" thickTop="1" x14ac:dyDescent="0.2"/>
    <row r="104" spans="2:13" x14ac:dyDescent="0.2">
      <c r="M104" s="23" t="s">
        <v>97</v>
      </c>
    </row>
    <row r="106" spans="2:13" ht="69.599999999999994" customHeight="1" x14ac:dyDescent="0.2">
      <c r="B106" s="96" t="s">
        <v>122</v>
      </c>
      <c r="C106" s="97"/>
      <c r="D106" s="97"/>
      <c r="E106" s="97"/>
      <c r="F106" s="97"/>
      <c r="G106" s="97"/>
      <c r="H106" s="97"/>
      <c r="I106" s="97"/>
      <c r="J106" s="97"/>
      <c r="K106" s="97"/>
      <c r="L106" s="97"/>
      <c r="M106" s="98"/>
    </row>
  </sheetData>
  <mergeCells count="117">
    <mergeCell ref="B106:M106"/>
    <mergeCell ref="M91:M92"/>
    <mergeCell ref="D82:E82"/>
    <mergeCell ref="D83:E83"/>
    <mergeCell ref="C84:L84"/>
    <mergeCell ref="C86:E87"/>
    <mergeCell ref="G86:H87"/>
    <mergeCell ref="D98:E98"/>
    <mergeCell ref="D99:E99"/>
    <mergeCell ref="C100:L100"/>
    <mergeCell ref="M86:M87"/>
    <mergeCell ref="B102:L102"/>
    <mergeCell ref="D80:E81"/>
    <mergeCell ref="D93:E93"/>
    <mergeCell ref="D94:E94"/>
    <mergeCell ref="D95:E95"/>
    <mergeCell ref="D96:E96"/>
    <mergeCell ref="D97:E97"/>
    <mergeCell ref="D88:E88"/>
    <mergeCell ref="C89:L89"/>
    <mergeCell ref="C91:E92"/>
    <mergeCell ref="G91:H92"/>
    <mergeCell ref="I91:K91"/>
    <mergeCell ref="L91:L92"/>
    <mergeCell ref="I86:K86"/>
    <mergeCell ref="L86:L87"/>
    <mergeCell ref="M72:M73"/>
    <mergeCell ref="D74:E74"/>
    <mergeCell ref="D75:E75"/>
    <mergeCell ref="C76:L76"/>
    <mergeCell ref="C78:E79"/>
    <mergeCell ref="G78:H79"/>
    <mergeCell ref="I78:K78"/>
    <mergeCell ref="L78:L79"/>
    <mergeCell ref="M78:M79"/>
    <mergeCell ref="D68:E68"/>
    <mergeCell ref="D69:E69"/>
    <mergeCell ref="C70:L70"/>
    <mergeCell ref="C72:E73"/>
    <mergeCell ref="G72:H73"/>
    <mergeCell ref="I72:K72"/>
    <mergeCell ref="L72:L73"/>
    <mergeCell ref="D62:E62"/>
    <mergeCell ref="D63:E63"/>
    <mergeCell ref="D64:E64"/>
    <mergeCell ref="D65:E65"/>
    <mergeCell ref="D66:E66"/>
    <mergeCell ref="D67:E67"/>
    <mergeCell ref="M55:M56"/>
    <mergeCell ref="D57:E57"/>
    <mergeCell ref="D58:E58"/>
    <mergeCell ref="D59:E59"/>
    <mergeCell ref="D60:E60"/>
    <mergeCell ref="D61:E61"/>
    <mergeCell ref="D51:E51"/>
    <mergeCell ref="D52:E52"/>
    <mergeCell ref="C53:L53"/>
    <mergeCell ref="C55:E56"/>
    <mergeCell ref="G55:H56"/>
    <mergeCell ref="I55:K55"/>
    <mergeCell ref="L55:L56"/>
    <mergeCell ref="D43:E43"/>
    <mergeCell ref="D44:E44"/>
    <mergeCell ref="D45:E45"/>
    <mergeCell ref="F45:F46"/>
    <mergeCell ref="D46:E46"/>
    <mergeCell ref="D47:E47"/>
    <mergeCell ref="F47:F52"/>
    <mergeCell ref="D48:E48"/>
    <mergeCell ref="D49:E49"/>
    <mergeCell ref="D50:E50"/>
    <mergeCell ref="D37:E37"/>
    <mergeCell ref="D38:E38"/>
    <mergeCell ref="D39:E39"/>
    <mergeCell ref="D40:E40"/>
    <mergeCell ref="D41:E41"/>
    <mergeCell ref="D42:E42"/>
    <mergeCell ref="M30:M31"/>
    <mergeCell ref="D32:E32"/>
    <mergeCell ref="D33:E33"/>
    <mergeCell ref="D34:E34"/>
    <mergeCell ref="D35:E35"/>
    <mergeCell ref="D36:E36"/>
    <mergeCell ref="D27:E27"/>
    <mergeCell ref="C28:L28"/>
    <mergeCell ref="C30:F31"/>
    <mergeCell ref="G30:H31"/>
    <mergeCell ref="I30:K30"/>
    <mergeCell ref="L30:L31"/>
    <mergeCell ref="D21:E21"/>
    <mergeCell ref="D22:E22"/>
    <mergeCell ref="D23:E23"/>
    <mergeCell ref="D24:E24"/>
    <mergeCell ref="D25:E25"/>
    <mergeCell ref="D26:E26"/>
    <mergeCell ref="D17:E17"/>
    <mergeCell ref="D18:E18"/>
    <mergeCell ref="D19:E19"/>
    <mergeCell ref="D20:E20"/>
    <mergeCell ref="D8:E8"/>
    <mergeCell ref="D9:E9"/>
    <mergeCell ref="D10:E10"/>
    <mergeCell ref="D11:E11"/>
    <mergeCell ref="D12:E12"/>
    <mergeCell ref="D14:E14"/>
    <mergeCell ref="D15:E15"/>
    <mergeCell ref="B3:E3"/>
    <mergeCell ref="C5:E6"/>
    <mergeCell ref="G5:H6"/>
    <mergeCell ref="I5:K5"/>
    <mergeCell ref="L5:L6"/>
    <mergeCell ref="M5:M6"/>
    <mergeCell ref="D7:E7"/>
    <mergeCell ref="D16:E16"/>
    <mergeCell ref="F3:H3"/>
    <mergeCell ref="I3:M3"/>
    <mergeCell ref="D13:E13"/>
  </mergeCells>
  <phoneticPr fontId="2"/>
  <printOptions horizontalCentered="1"/>
  <pageMargins left="0.23622047244094491" right="0.23622047244094491" top="0.74803149606299213" bottom="0.74803149606299213" header="0.31496062992125984" footer="0.31496062992125984"/>
  <pageSetup paperSize="9" scale="59" fitToHeight="2" orientation="portrait" r:id="rId1"/>
  <rowBreaks count="2" manualBreakCount="2">
    <brk id="54" max="16383" man="1"/>
    <brk id="97" max="16383" man="1"/>
  </rowBreaks>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大ホール附帯設備概算シミュレーション表</vt:lpstr>
    </vt:vector>
  </TitlesOfParts>
  <Manager/>
  <Company>多摩市役所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パルテノン多摩共同事業体;運営企画課;遠山浩司</dc:creator>
  <cp:keywords/>
  <dc:description/>
  <cp:lastModifiedBy>受付 03</cp:lastModifiedBy>
  <cp:revision/>
  <cp:lastPrinted>2023-02-24T11:05:36Z</cp:lastPrinted>
  <dcterms:created xsi:type="dcterms:W3CDTF">2021-01-18T04:32:15Z</dcterms:created>
  <dcterms:modified xsi:type="dcterms:W3CDTF">2023-02-24T11:12:13Z</dcterms:modified>
  <cp:category/>
  <cp:contentStatus/>
</cp:coreProperties>
</file>