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service03\Downloads\"/>
    </mc:Choice>
  </mc:AlternateContent>
  <xr:revisionPtr revIDLastSave="0" documentId="8_{8BD99A75-8A82-4898-903D-41125955F4D0}" xr6:coauthVersionLast="47" xr6:coauthVersionMax="47" xr10:uidLastSave="{00000000-0000-0000-0000-000000000000}"/>
  <bookViews>
    <workbookView xWindow="-108" yWindow="-108" windowWidth="23256" windowHeight="12576" tabRatio="718" xr2:uid="{00000000-000D-0000-FFFF-FFFF00000000}"/>
  </bookViews>
  <sheets>
    <sheet name="小ホール用附帯設備概算シミュレーション表"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11" l="1"/>
  <c r="M33" i="11" s="1"/>
  <c r="L93" i="11"/>
  <c r="M93" i="11" s="1"/>
  <c r="L92" i="11"/>
  <c r="M92" i="11" s="1"/>
  <c r="L91" i="11"/>
  <c r="M91" i="11" s="1"/>
  <c r="L90" i="11"/>
  <c r="M90" i="11" s="1"/>
  <c r="L89" i="11"/>
  <c r="M89" i="11" s="1"/>
  <c r="L88" i="11"/>
  <c r="M88" i="11" s="1"/>
  <c r="L87" i="11"/>
  <c r="M87" i="11" s="1"/>
  <c r="L82" i="11"/>
  <c r="M82" i="11" s="1"/>
  <c r="M83" i="11" s="1"/>
  <c r="L77" i="11"/>
  <c r="M77" i="11" s="1"/>
  <c r="M78" i="11" s="1"/>
  <c r="L72" i="11"/>
  <c r="M72" i="11" s="1"/>
  <c r="L71" i="11"/>
  <c r="M71" i="11" s="1"/>
  <c r="L66" i="11"/>
  <c r="M66" i="11" s="1"/>
  <c r="L65" i="11"/>
  <c r="M65" i="11" s="1"/>
  <c r="L64" i="11"/>
  <c r="M64" i="11" s="1"/>
  <c r="L63" i="11"/>
  <c r="M63" i="11" s="1"/>
  <c r="L62" i="11"/>
  <c r="M62" i="11" s="1"/>
  <c r="L61" i="11"/>
  <c r="M61" i="11" s="1"/>
  <c r="L60" i="11"/>
  <c r="M60" i="11" s="1"/>
  <c r="L59" i="11"/>
  <c r="M59" i="11" s="1"/>
  <c r="L58" i="11"/>
  <c r="M58" i="11" s="1"/>
  <c r="L57" i="11"/>
  <c r="M57" i="11" s="1"/>
  <c r="L56" i="11"/>
  <c r="M56" i="11" s="1"/>
  <c r="L55" i="11"/>
  <c r="M55" i="11" s="1"/>
  <c r="L54" i="11"/>
  <c r="M54" i="11" s="1"/>
  <c r="L49" i="11"/>
  <c r="M49" i="11" s="1"/>
  <c r="L48" i="11"/>
  <c r="M48" i="11" s="1"/>
  <c r="L47" i="11"/>
  <c r="M47" i="11" s="1"/>
  <c r="L46" i="11"/>
  <c r="M46" i="11" s="1"/>
  <c r="L45" i="11"/>
  <c r="M45" i="11" s="1"/>
  <c r="L44" i="11"/>
  <c r="M44" i="11" s="1"/>
  <c r="L43" i="11"/>
  <c r="M43" i="11" s="1"/>
  <c r="L42" i="11"/>
  <c r="M42" i="11" s="1"/>
  <c r="L41" i="11"/>
  <c r="M41" i="11" s="1"/>
  <c r="L40" i="11"/>
  <c r="M40" i="11" s="1"/>
  <c r="L39" i="11"/>
  <c r="M39" i="11" s="1"/>
  <c r="L38" i="11"/>
  <c r="M38" i="11" s="1"/>
  <c r="L37" i="11"/>
  <c r="M37" i="11" s="1"/>
  <c r="L36" i="11"/>
  <c r="M36" i="11" s="1"/>
  <c r="L35" i="11"/>
  <c r="M35" i="11" s="1"/>
  <c r="L34" i="11"/>
  <c r="M34" i="11" s="1"/>
  <c r="L32" i="11"/>
  <c r="M32" i="11" s="1"/>
  <c r="L31" i="11"/>
  <c r="M31" i="11" s="1"/>
  <c r="L30" i="11"/>
  <c r="M30" i="11" s="1"/>
  <c r="L29" i="11"/>
  <c r="M29" i="11" s="1"/>
  <c r="L24" i="11"/>
  <c r="M24" i="11" s="1"/>
  <c r="L23" i="11"/>
  <c r="M23" i="11" s="1"/>
  <c r="L22" i="11"/>
  <c r="M22" i="11" s="1"/>
  <c r="L21" i="11"/>
  <c r="M21" i="11" s="1"/>
  <c r="L20" i="11"/>
  <c r="M20" i="11" s="1"/>
  <c r="L19" i="11"/>
  <c r="M19" i="11" s="1"/>
  <c r="L18" i="11"/>
  <c r="M18" i="11" s="1"/>
  <c r="L17" i="11"/>
  <c r="M17" i="11" s="1"/>
  <c r="L16" i="11"/>
  <c r="M16" i="11" s="1"/>
  <c r="L15" i="11"/>
  <c r="M15" i="11" s="1"/>
  <c r="L14" i="11"/>
  <c r="M14" i="11" s="1"/>
  <c r="L13" i="11"/>
  <c r="M13" i="11" s="1"/>
  <c r="L12" i="11"/>
  <c r="M12" i="11" s="1"/>
  <c r="L11" i="11"/>
  <c r="M11" i="11" s="1"/>
  <c r="L10" i="11"/>
  <c r="M10" i="11" s="1"/>
  <c r="L9" i="11"/>
  <c r="M9" i="11" s="1"/>
  <c r="L8" i="11"/>
  <c r="M8" i="11" s="1"/>
  <c r="L7" i="11"/>
  <c r="M7" i="11" s="1"/>
  <c r="M73" i="11" l="1"/>
  <c r="M67" i="11"/>
  <c r="M50" i="11"/>
  <c r="M25" i="11"/>
  <c r="M94" i="11"/>
  <c r="M96" i="11" l="1"/>
</calcChain>
</file>

<file path=xl/sharedStrings.xml><?xml version="1.0" encoding="utf-8"?>
<sst xmlns="http://schemas.openxmlformats.org/spreadsheetml/2006/main" count="201" uniqueCount="113">
  <si>
    <t>舞台備品</t>
    <rPh sb="0" eb="2">
      <t>ブタイ</t>
    </rPh>
    <phoneticPr fontId="2"/>
  </si>
  <si>
    <t>１．舞台設備</t>
    <rPh sb="2" eb="4">
      <t>ブタイ</t>
    </rPh>
    <rPh sb="4" eb="6">
      <t>セツビ</t>
    </rPh>
    <phoneticPr fontId="2"/>
  </si>
  <si>
    <t>料金</t>
    <phoneticPr fontId="6"/>
  </si>
  <si>
    <t>数量（区分）</t>
    <rPh sb="0" eb="2">
      <t xml:space="preserve">スウリョウ </t>
    </rPh>
    <rPh sb="3" eb="5">
      <t xml:space="preserve">クブン </t>
    </rPh>
    <phoneticPr fontId="2"/>
  </si>
  <si>
    <t>合計数量</t>
    <rPh sb="0" eb="1">
      <t xml:space="preserve">ゴウケイ </t>
    </rPh>
    <rPh sb="2" eb="4">
      <t xml:space="preserve">スウリョウ </t>
    </rPh>
    <phoneticPr fontId="2"/>
  </si>
  <si>
    <t>小計</t>
    <rPh sb="0" eb="2">
      <t xml:space="preserve">ショウケイ </t>
    </rPh>
    <phoneticPr fontId="2"/>
  </si>
  <si>
    <t>午前</t>
    <rPh sb="0" eb="2">
      <t xml:space="preserve">ゴゼン </t>
    </rPh>
    <phoneticPr fontId="2"/>
  </si>
  <si>
    <t>午後</t>
    <rPh sb="0" eb="2">
      <t xml:space="preserve">ゴゴ </t>
    </rPh>
    <phoneticPr fontId="2"/>
  </si>
  <si>
    <t>夜間</t>
    <rPh sb="0" eb="2">
      <t xml:space="preserve">ヤカン </t>
    </rPh>
    <phoneticPr fontId="2"/>
  </si>
  <si>
    <t>音響反射板</t>
    <rPh sb="0" eb="2">
      <t>オンキョウ</t>
    </rPh>
    <rPh sb="2" eb="4">
      <t>ハンシャ</t>
    </rPh>
    <rPh sb="4" eb="5">
      <t>バン</t>
    </rPh>
    <phoneticPr fontId="6"/>
  </si>
  <si>
    <t>1式</t>
    <rPh sb="1" eb="2">
      <t>シキ</t>
    </rPh>
    <phoneticPr fontId="2"/>
  </si>
  <si>
    <t>反射板ライト</t>
    <rPh sb="0" eb="2">
      <t>ハンシャ</t>
    </rPh>
    <rPh sb="2" eb="3">
      <t>バン</t>
    </rPh>
    <phoneticPr fontId="6"/>
  </si>
  <si>
    <t>1式</t>
    <rPh sb="1" eb="2">
      <t>シキ</t>
    </rPh>
    <phoneticPr fontId="5"/>
  </si>
  <si>
    <t>所作台</t>
    <rPh sb="0" eb="2">
      <t>しょさ</t>
    </rPh>
    <rPh sb="2" eb="3">
      <t>だい</t>
    </rPh>
    <phoneticPr fontId="6" type="Hiragana"/>
  </si>
  <si>
    <t>1枚</t>
    <rPh sb="1" eb="2">
      <t>マイ</t>
    </rPh>
    <phoneticPr fontId="2"/>
  </si>
  <si>
    <t>金屏風</t>
    <phoneticPr fontId="6"/>
  </si>
  <si>
    <t>1双</t>
    <rPh sb="1" eb="2">
      <t>ソウ</t>
    </rPh>
    <phoneticPr fontId="5"/>
  </si>
  <si>
    <t>銀屏風</t>
    <phoneticPr fontId="6"/>
  </si>
  <si>
    <t>1双</t>
    <rPh sb="1" eb="2">
      <t>ソウ</t>
    </rPh>
    <phoneticPr fontId="2"/>
  </si>
  <si>
    <t>平台</t>
    <phoneticPr fontId="6"/>
  </si>
  <si>
    <t>1枚</t>
    <rPh sb="1" eb="2">
      <t>マイ</t>
    </rPh>
    <phoneticPr fontId="5"/>
  </si>
  <si>
    <t>紗幕</t>
    <rPh sb="0" eb="1">
      <t>しゃ</t>
    </rPh>
    <rPh sb="1" eb="2">
      <t>まく</t>
    </rPh>
    <phoneticPr fontId="6" type="Hiragana"/>
  </si>
  <si>
    <t>バレエ用シート</t>
    <phoneticPr fontId="6"/>
  </si>
  <si>
    <t>演台</t>
    <phoneticPr fontId="6"/>
  </si>
  <si>
    <t>1台</t>
    <rPh sb="1" eb="2">
      <t>ダイ</t>
    </rPh>
    <phoneticPr fontId="2"/>
  </si>
  <si>
    <t>司会者台</t>
    <phoneticPr fontId="6"/>
  </si>
  <si>
    <t>1台</t>
    <rPh sb="1" eb="2">
      <t>ダイ</t>
    </rPh>
    <phoneticPr fontId="5"/>
  </si>
  <si>
    <t>鳥の子屏風</t>
    <rPh sb="0" eb="1">
      <t>とり</t>
    </rPh>
    <rPh sb="2" eb="3">
      <t>こ</t>
    </rPh>
    <rPh sb="3" eb="5">
      <t>びょうぶ</t>
    </rPh>
    <phoneticPr fontId="6" type="Hiragana"/>
  </si>
  <si>
    <t>1台</t>
    <phoneticPr fontId="5"/>
  </si>
  <si>
    <t>毛氈</t>
    <rPh sb="0" eb="2">
      <t>もうせん</t>
    </rPh>
    <phoneticPr fontId="6" type="Hiragana"/>
  </si>
  <si>
    <t>上敷</t>
    <rPh sb="0" eb="1">
      <t>じょうしき</t>
    </rPh>
    <phoneticPr fontId="6" type="Hiragana"/>
  </si>
  <si>
    <t>座布団</t>
    <rPh sb="0" eb="3">
      <t>ザブトン</t>
    </rPh>
    <phoneticPr fontId="6"/>
  </si>
  <si>
    <t>譜面台</t>
    <rPh sb="0" eb="3">
      <t xml:space="preserve">フメンダイ </t>
    </rPh>
    <phoneticPr fontId="6"/>
  </si>
  <si>
    <t>1本</t>
    <rPh sb="1" eb="2">
      <t xml:space="preserve">ホン </t>
    </rPh>
    <phoneticPr fontId="5"/>
  </si>
  <si>
    <t>指揮者用譜面台</t>
    <rPh sb="0" eb="4">
      <t xml:space="preserve">シキシャヨウ </t>
    </rPh>
    <rPh sb="4" eb="7">
      <t xml:space="preserve">フメンダイ </t>
    </rPh>
    <phoneticPr fontId="6"/>
  </si>
  <si>
    <t>机</t>
    <rPh sb="0" eb="1">
      <t xml:space="preserve">ツクエ </t>
    </rPh>
    <phoneticPr fontId="6"/>
  </si>
  <si>
    <t>演奏椅子</t>
    <rPh sb="0" eb="4">
      <t xml:space="preserve">エンソウイス </t>
    </rPh>
    <phoneticPr fontId="6"/>
  </si>
  <si>
    <t>1脚</t>
    <rPh sb="1" eb="2">
      <t xml:space="preserve">キャク </t>
    </rPh>
    <phoneticPr fontId="5"/>
  </si>
  <si>
    <t>２．照明設備</t>
    <rPh sb="2" eb="4">
      <t>ショウメイ</t>
    </rPh>
    <rPh sb="4" eb="6">
      <t>セツビ</t>
    </rPh>
    <phoneticPr fontId="2"/>
  </si>
  <si>
    <t>照明基本装置</t>
    <rPh sb="0" eb="2">
      <t>ショウメイ</t>
    </rPh>
    <rPh sb="2" eb="4">
      <t>キホン</t>
    </rPh>
    <rPh sb="4" eb="6">
      <t>ソウチ</t>
    </rPh>
    <phoneticPr fontId="6"/>
  </si>
  <si>
    <t>1式</t>
    <phoneticPr fontId="2"/>
  </si>
  <si>
    <t>サスペンションライト</t>
    <phoneticPr fontId="6"/>
  </si>
  <si>
    <t>1列</t>
    <phoneticPr fontId="2"/>
  </si>
  <si>
    <t>フロントライト</t>
    <phoneticPr fontId="6"/>
  </si>
  <si>
    <t>シーリングライト</t>
    <phoneticPr fontId="6"/>
  </si>
  <si>
    <t>1台</t>
    <phoneticPr fontId="2"/>
  </si>
  <si>
    <t>平凸レンズスポットライト １ｋｗ</t>
    <rPh sb="0" eb="1">
      <t>ヒラ</t>
    </rPh>
    <rPh sb="1" eb="2">
      <t>トツ</t>
    </rPh>
    <phoneticPr fontId="6"/>
  </si>
  <si>
    <t>平凸レンズスポットライト ５００ｗ</t>
    <rPh sb="0" eb="1">
      <t>ヒラ</t>
    </rPh>
    <rPh sb="1" eb="2">
      <t>トツ</t>
    </rPh>
    <phoneticPr fontId="6"/>
  </si>
  <si>
    <t>フレネルレンズスポットライト １．５ｋｗ</t>
    <phoneticPr fontId="6"/>
  </si>
  <si>
    <t>フレネルレンズスポットライト ５００ｗ</t>
    <phoneticPr fontId="6"/>
  </si>
  <si>
    <t>ＰＡＲライト</t>
    <phoneticPr fontId="2"/>
  </si>
  <si>
    <t>移動機材</t>
    <rPh sb="0" eb="4">
      <t xml:space="preserve">イドウキザイ </t>
    </rPh>
    <phoneticPr fontId="2"/>
  </si>
  <si>
    <t>ソースフォー</t>
    <phoneticPr fontId="2"/>
  </si>
  <si>
    <t>共通機材</t>
    <rPh sb="0" eb="2">
      <t xml:space="preserve">キョウツウ </t>
    </rPh>
    <rPh sb="2" eb="4">
      <t xml:space="preserve">キザイ </t>
    </rPh>
    <phoneticPr fontId="2"/>
  </si>
  <si>
    <t>移動型調光器</t>
    <rPh sb="0" eb="3">
      <t>イドウガタ</t>
    </rPh>
    <rPh sb="3" eb="6">
      <t>チョウコウキ</t>
    </rPh>
    <phoneticPr fontId="2"/>
  </si>
  <si>
    <t>ＬＥＤ星球</t>
    <rPh sb="3" eb="4">
      <t>ホシ</t>
    </rPh>
    <rPh sb="4" eb="5">
      <t>キュウ</t>
    </rPh>
    <phoneticPr fontId="2"/>
  </si>
  <si>
    <t>ＬＨＱ</t>
    <phoneticPr fontId="2"/>
  </si>
  <si>
    <t>3.音響設備</t>
    <rPh sb="2" eb="4">
      <t>オンキョウ</t>
    </rPh>
    <rPh sb="4" eb="6">
      <t>セツビ</t>
    </rPh>
    <phoneticPr fontId="2"/>
  </si>
  <si>
    <t>音響基本装置</t>
  </si>
  <si>
    <t>ワイヤレスマイクロホン</t>
    <rPh sb="0" eb="1">
      <t>ロ</t>
    </rPh>
    <phoneticPr fontId="2"/>
  </si>
  <si>
    <t>1本</t>
    <phoneticPr fontId="2"/>
  </si>
  <si>
    <t>三点吊り装置</t>
    <rPh sb="0" eb="2">
      <t>サンテン</t>
    </rPh>
    <rPh sb="2" eb="3">
      <t>ツリ</t>
    </rPh>
    <rPh sb="4" eb="6">
      <t>ソウチ</t>
    </rPh>
    <phoneticPr fontId="2"/>
  </si>
  <si>
    <t>ダイナミックマイク</t>
  </si>
  <si>
    <t>コンデンサマイク　</t>
  </si>
  <si>
    <t>再生・録音・録画機器</t>
    <rPh sb="0" eb="2">
      <t>サイセイ</t>
    </rPh>
    <rPh sb="3" eb="5">
      <t>ロクオン</t>
    </rPh>
    <rPh sb="6" eb="8">
      <t>ロクガ</t>
    </rPh>
    <rPh sb="8" eb="10">
      <t>キキ</t>
    </rPh>
    <phoneticPr fontId="2"/>
  </si>
  <si>
    <t>可動式メインスピーカー</t>
  </si>
  <si>
    <t>移動用スピーカーＡ（床置き式、スタンド設置式など）</t>
    <rPh sb="0" eb="3">
      <t>イドウヨウ</t>
    </rPh>
    <rPh sb="11" eb="12">
      <t>ユカ</t>
    </rPh>
    <rPh sb="12" eb="13">
      <t>オ</t>
    </rPh>
    <rPh sb="14" eb="15">
      <t>シキ</t>
    </rPh>
    <rPh sb="20" eb="22">
      <t>セッチ</t>
    </rPh>
    <rPh sb="22" eb="23">
      <t>シキ</t>
    </rPh>
    <phoneticPr fontId="2"/>
  </si>
  <si>
    <t>移動用スピーカーＢ（卓上式など）</t>
    <rPh sb="0" eb="3">
      <t>イドウヨウ</t>
    </rPh>
    <rPh sb="11" eb="13">
      <t>タクジョウ</t>
    </rPh>
    <rPh sb="13" eb="14">
      <t>シキ</t>
    </rPh>
    <phoneticPr fontId="2"/>
  </si>
  <si>
    <t>周辺機器Ａ</t>
    <rPh sb="0" eb="2">
      <t>シュウヘン</t>
    </rPh>
    <rPh sb="2" eb="4">
      <t>キキ</t>
    </rPh>
    <phoneticPr fontId="2"/>
  </si>
  <si>
    <t>周辺機器Ｂ</t>
    <rPh sb="0" eb="2">
      <t>シュウヘン</t>
    </rPh>
    <rPh sb="2" eb="4">
      <t>キキ</t>
    </rPh>
    <phoneticPr fontId="2"/>
  </si>
  <si>
    <t>移動ミキサー卓Ａ（移動型デジタルミキサー）</t>
    <rPh sb="0" eb="2">
      <t>イドウ</t>
    </rPh>
    <rPh sb="6" eb="7">
      <t>タク</t>
    </rPh>
    <rPh sb="9" eb="12">
      <t>イドウガタ</t>
    </rPh>
    <phoneticPr fontId="2"/>
  </si>
  <si>
    <t>移動ミキサー卓Ｂ（移動型アナログミキサー）</t>
    <rPh sb="0" eb="2">
      <t>イドウ</t>
    </rPh>
    <rPh sb="6" eb="7">
      <t>タク</t>
    </rPh>
    <rPh sb="9" eb="12">
      <t>イドウガタ</t>
    </rPh>
    <phoneticPr fontId="2"/>
  </si>
  <si>
    <t>音響設備　小計</t>
    <rPh sb="0" eb="2">
      <t xml:space="preserve">オンキョウ </t>
    </rPh>
    <rPh sb="2" eb="4">
      <t xml:space="preserve">セツビ </t>
    </rPh>
    <rPh sb="5" eb="7">
      <t xml:space="preserve">ショウケイ </t>
    </rPh>
    <phoneticPr fontId="2"/>
  </si>
  <si>
    <t>４．映写設備</t>
  </si>
  <si>
    <t>レーザー光源 ＤＬＰ方式プロジェクター</t>
    <phoneticPr fontId="6"/>
  </si>
  <si>
    <t>映像設備　小計</t>
    <rPh sb="0" eb="2">
      <t xml:space="preserve">エイゾウ </t>
    </rPh>
    <rPh sb="2" eb="4">
      <t xml:space="preserve">セツビ </t>
    </rPh>
    <rPh sb="5" eb="7">
      <t xml:space="preserve">ショウケイ </t>
    </rPh>
    <phoneticPr fontId="2"/>
  </si>
  <si>
    <t>５．楽器設備</t>
    <rPh sb="2" eb="4">
      <t>ガッキ</t>
    </rPh>
    <rPh sb="4" eb="6">
      <t>セツビ</t>
    </rPh>
    <phoneticPr fontId="2"/>
  </si>
  <si>
    <t>楽器設備　小計</t>
    <rPh sb="0" eb="2">
      <t xml:space="preserve">ガッキ </t>
    </rPh>
    <rPh sb="2" eb="4">
      <t xml:space="preserve">セツビ </t>
    </rPh>
    <rPh sb="5" eb="7">
      <t xml:space="preserve">ショウケイ </t>
    </rPh>
    <phoneticPr fontId="2"/>
  </si>
  <si>
    <t>６．その他</t>
    <phoneticPr fontId="2"/>
  </si>
  <si>
    <t>持込器具使用電源</t>
    <phoneticPr fontId="6"/>
  </si>
  <si>
    <t>1kw</t>
    <phoneticPr fontId="2"/>
  </si>
  <si>
    <t>その他　小計</t>
    <rPh sb="4" eb="6">
      <t xml:space="preserve">ショウケイ </t>
    </rPh>
    <phoneticPr fontId="2"/>
  </si>
  <si>
    <t>７．共通備品</t>
    <rPh sb="2" eb="4">
      <t>キョウツウ</t>
    </rPh>
    <rPh sb="4" eb="6">
      <t>ビヒン</t>
    </rPh>
    <phoneticPr fontId="2"/>
  </si>
  <si>
    <t>ＬＥＤ譜面灯</t>
    <rPh sb="3" eb="5">
      <t>フメン</t>
    </rPh>
    <rPh sb="5" eb="6">
      <t>トウ</t>
    </rPh>
    <phoneticPr fontId="6"/>
  </si>
  <si>
    <t>スモークマシン</t>
    <phoneticPr fontId="6"/>
  </si>
  <si>
    <t>共通備品　小計</t>
    <rPh sb="0" eb="2">
      <t xml:space="preserve">キョウツウ </t>
    </rPh>
    <rPh sb="2" eb="4">
      <t xml:space="preserve">ビヒン </t>
    </rPh>
    <rPh sb="5" eb="7">
      <t xml:space="preserve">ショウケイ </t>
    </rPh>
    <phoneticPr fontId="2"/>
  </si>
  <si>
    <r>
      <t xml:space="preserve">Copyright </t>
    </r>
    <r>
      <rPr>
        <sz val="8"/>
        <color theme="1" tint="0.499984740745262"/>
        <rFont val="Calibri"/>
        <family val="3"/>
      </rPr>
      <t>© ParthenonTama Joint Venture</t>
    </r>
    <phoneticPr fontId="2"/>
  </si>
  <si>
    <t>エフェクトマシン</t>
    <phoneticPr fontId="2"/>
  </si>
  <si>
    <t>効果用器具Ａ</t>
    <rPh sb="0" eb="2">
      <t>コウカ</t>
    </rPh>
    <rPh sb="2" eb="3">
      <t>ヨウ</t>
    </rPh>
    <rPh sb="3" eb="5">
      <t>キグ</t>
    </rPh>
    <phoneticPr fontId="6"/>
  </si>
  <si>
    <t>効果用器具Ｂ</t>
    <rPh sb="0" eb="2">
      <t>コウカ</t>
    </rPh>
    <rPh sb="2" eb="3">
      <t>ヨウ</t>
    </rPh>
    <rPh sb="3" eb="5">
      <t>キグ</t>
    </rPh>
    <phoneticPr fontId="6"/>
  </si>
  <si>
    <t>アイスマシーン</t>
    <phoneticPr fontId="6"/>
  </si>
  <si>
    <t>1式
(4枚)</t>
    <rPh sb="5" eb="6">
      <t>マイ</t>
    </rPh>
    <phoneticPr fontId="6"/>
  </si>
  <si>
    <t>アッパーホリゾントライト</t>
    <phoneticPr fontId="6"/>
  </si>
  <si>
    <t>ロアーホリゾントライト</t>
    <phoneticPr fontId="6"/>
  </si>
  <si>
    <t>映写用スクリーン（固定式）</t>
    <rPh sb="0" eb="3">
      <t>エイシャ</t>
    </rPh>
    <phoneticPr fontId="6"/>
  </si>
  <si>
    <t>15,000lm</t>
    <phoneticPr fontId="2"/>
  </si>
  <si>
    <t>スタインウェイＤ274</t>
    <phoneticPr fontId="2"/>
  </si>
  <si>
    <t>フルコンサートグランドピアノ</t>
    <phoneticPr fontId="6"/>
  </si>
  <si>
    <t>４００w LEDピンスポットライト</t>
    <phoneticPr fontId="6"/>
  </si>
  <si>
    <t>W8800（最大）×H3250mm</t>
    <rPh sb="6" eb="8">
      <t xml:space="preserve">サイダイ </t>
    </rPh>
    <phoneticPr fontId="2"/>
  </si>
  <si>
    <t>アルミ角トラス(H=3600mm)</t>
    <rPh sb="3" eb="4">
      <t>カク</t>
    </rPh>
    <phoneticPr fontId="6"/>
  </si>
  <si>
    <t>アルミ角トラス(H=1800mm)</t>
    <rPh sb="3" eb="4">
      <t>カク</t>
    </rPh>
    <phoneticPr fontId="6"/>
  </si>
  <si>
    <t>アルミ平トラス(H=3600mm)</t>
    <rPh sb="3" eb="4">
      <t>ヒラ</t>
    </rPh>
    <phoneticPr fontId="6"/>
  </si>
  <si>
    <t>アルミ平トラス(H=1800mm)</t>
    <rPh sb="3" eb="4">
      <t>ヒラ</t>
    </rPh>
    <phoneticPr fontId="6"/>
  </si>
  <si>
    <t>波マシン/MB（楕円）/ミニブル/ローテーター</t>
    <rPh sb="0" eb="1">
      <t>ナミ</t>
    </rPh>
    <rPh sb="8" eb="10">
      <t xml:space="preserve">ダエン </t>
    </rPh>
    <phoneticPr fontId="2"/>
  </si>
  <si>
    <t>ムービングライト</t>
    <phoneticPr fontId="6"/>
  </si>
  <si>
    <t>ＬＥＤライト</t>
    <phoneticPr fontId="2"/>
  </si>
  <si>
    <t>ＤＭＸストロボ</t>
    <phoneticPr fontId="2"/>
  </si>
  <si>
    <t>照明設備　小計</t>
    <rPh sb="0" eb="2">
      <t xml:space="preserve">ショウメイ </t>
    </rPh>
    <rPh sb="2" eb="4">
      <t xml:space="preserve">セツビ </t>
    </rPh>
    <rPh sb="5" eb="7">
      <t xml:space="preserve">ショウケイ </t>
    </rPh>
    <phoneticPr fontId="2"/>
  </si>
  <si>
    <t>舞台設備　小計</t>
    <rPh sb="0" eb="2">
      <t xml:space="preserve">ブタイ </t>
    </rPh>
    <rPh sb="2" eb="4">
      <t xml:space="preserve">セツビ </t>
    </rPh>
    <rPh sb="5" eb="7">
      <t xml:space="preserve">ショウケイ </t>
    </rPh>
    <phoneticPr fontId="2"/>
  </si>
  <si>
    <t>パルテノン多摩　附帯設備概算料金シミュレーション　総合計</t>
    <rPh sb="5" eb="7">
      <t>タマ</t>
    </rPh>
    <rPh sb="8" eb="10">
      <t>フタイ</t>
    </rPh>
    <rPh sb="10" eb="12">
      <t>セツビ</t>
    </rPh>
    <rPh sb="12" eb="14">
      <t>ガイサン</t>
    </rPh>
    <rPh sb="14" eb="16">
      <t>リョウキン</t>
    </rPh>
    <rPh sb="25" eb="26">
      <t>ソウ</t>
    </rPh>
    <rPh sb="26" eb="28">
      <t>ゴウケイ</t>
    </rPh>
    <phoneticPr fontId="2"/>
  </si>
  <si>
    <t>本附帯設備概算シミュレーション表は、利用者様がご自身で附帯設備概算を算出するためにご提供するサポートツールです。
あくまでも概算参考としてご活用ください。
実際の附帯設備料金算出にあたっては、ご利用日１か月前頃に開催する舞台打合せを行う必要があります。
また、舞台打合せで作成する附帯設備料金概算は、あくまでも打合せ時の概算であり、ご利用日当日の状況により変動いたします。</t>
    <rPh sb="0" eb="1">
      <t>ホン</t>
    </rPh>
    <rPh sb="1" eb="5">
      <t>フタイセツビ</t>
    </rPh>
    <rPh sb="5" eb="7">
      <t>ガイサン</t>
    </rPh>
    <rPh sb="15" eb="16">
      <t>ヒョウ</t>
    </rPh>
    <rPh sb="18" eb="22">
      <t>リヨウシャサマ</t>
    </rPh>
    <rPh sb="24" eb="26">
      <t>ジシン</t>
    </rPh>
    <rPh sb="27" eb="31">
      <t>フタイセツビ</t>
    </rPh>
    <rPh sb="31" eb="33">
      <t>ガイサン</t>
    </rPh>
    <rPh sb="34" eb="36">
      <t>サンシュツ</t>
    </rPh>
    <rPh sb="42" eb="44">
      <t>テイキョウ</t>
    </rPh>
    <rPh sb="62" eb="64">
      <t>ガイサン</t>
    </rPh>
    <rPh sb="64" eb="66">
      <t>サンコウ</t>
    </rPh>
    <rPh sb="70" eb="72">
      <t>カツヨウ</t>
    </rPh>
    <rPh sb="78" eb="80">
      <t>ジッサイ</t>
    </rPh>
    <rPh sb="81" eb="87">
      <t>フタイセツビリョウキン</t>
    </rPh>
    <rPh sb="87" eb="89">
      <t>サンシュツ</t>
    </rPh>
    <rPh sb="97" eb="100">
      <t>リヨウビ</t>
    </rPh>
    <rPh sb="103" eb="104">
      <t>マエ</t>
    </rPh>
    <rPh sb="104" eb="105">
      <t>ゴロ</t>
    </rPh>
    <rPh sb="106" eb="108">
      <t>カイサイ</t>
    </rPh>
    <rPh sb="110" eb="112">
      <t>ブタイ</t>
    </rPh>
    <rPh sb="112" eb="114">
      <t>ウチアワ</t>
    </rPh>
    <rPh sb="116" eb="117">
      <t>オコナ</t>
    </rPh>
    <rPh sb="118" eb="120">
      <t>ヒツヨウ</t>
    </rPh>
    <rPh sb="130" eb="134">
      <t>ブタイウチアワ</t>
    </rPh>
    <rPh sb="136" eb="138">
      <t>サクセイ</t>
    </rPh>
    <rPh sb="140" eb="146">
      <t>フタイセツビリョウキン</t>
    </rPh>
    <rPh sb="146" eb="148">
      <t>ガイサン</t>
    </rPh>
    <rPh sb="155" eb="157">
      <t>ウチアワ</t>
    </rPh>
    <rPh sb="158" eb="159">
      <t>ジ</t>
    </rPh>
    <rPh sb="160" eb="162">
      <t>ガイサン</t>
    </rPh>
    <rPh sb="167" eb="170">
      <t>リヨウビ</t>
    </rPh>
    <rPh sb="170" eb="172">
      <t>トウジツ</t>
    </rPh>
    <rPh sb="173" eb="175">
      <t>ジョウキョウ</t>
    </rPh>
    <rPh sb="178" eb="180">
      <t>ヘンドウ</t>
    </rPh>
    <phoneticPr fontId="2"/>
  </si>
  <si>
    <t>小ホール用附帯設備概算シミュレーション表</t>
    <rPh sb="0" eb="2">
      <t>フタイ</t>
    </rPh>
    <rPh sb="2" eb="4">
      <t>セツビ</t>
    </rPh>
    <rPh sb="4" eb="5">
      <t>ヨウ</t>
    </rPh>
    <rPh sb="5" eb="7">
      <t>フタイ</t>
    </rPh>
    <rPh sb="7" eb="9">
      <t>セツビ</t>
    </rPh>
    <rPh sb="9" eb="11">
      <t>ガイサン</t>
    </rPh>
    <rPh sb="19" eb="20">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</si>
</sst>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0"/>
      <name val="ＭＳ Ｐゴシック"/>
      <family val="2"/>
      <charset val="128"/>
      <scheme val="minor"/>
    </font>
    <font>
      <b/>
      <sz val="10"/>
      <color rgb="FF000000"/>
      <name val="Yu Gothic UI"/>
      <family val="3"/>
      <charset val="128"/>
    </font>
    <font>
      <sz val="6"/>
      <name val="BIZ UDPゴシック"/>
      <family val="2"/>
      <charset val="128"/>
    </font>
    <font>
      <sz val="11"/>
      <color theme="1"/>
      <name val="HGｺﾞｼｯｸM"/>
      <family val="3"/>
      <charset val="128"/>
    </font>
    <font>
      <sz val="14"/>
      <color theme="1"/>
      <name val="HGｺﾞｼｯｸM"/>
      <family val="3"/>
      <charset val="128"/>
    </font>
    <font>
      <sz val="11"/>
      <color theme="0"/>
      <name val="HGｺﾞｼｯｸM"/>
      <family val="3"/>
      <charset val="128"/>
    </font>
    <font>
      <b/>
      <sz val="11"/>
      <color theme="0"/>
      <name val="HGｺﾞｼｯｸM"/>
      <family val="3"/>
      <charset val="128"/>
    </font>
    <font>
      <b/>
      <sz val="12"/>
      <color theme="1"/>
      <name val="HGｺﾞｼｯｸM"/>
      <family val="3"/>
      <charset val="128"/>
    </font>
    <font>
      <sz val="8"/>
      <color theme="1" tint="0.499984740745262"/>
      <name val="HGｺﾞｼｯｸM"/>
      <family val="3"/>
      <charset val="128"/>
    </font>
    <font>
      <sz val="8"/>
      <color theme="1" tint="0.499984740745262"/>
      <name val="Calibri"/>
      <family val="3"/>
    </font>
  </fonts>
  <fills count="7">
    <fill>
      <patternFill patternType="none"/>
    </fill>
    <fill>
      <patternFill patternType="gray125"/>
    </fill>
    <fill>
      <patternFill patternType="solid">
        <fgColor theme="6"/>
      </patternFill>
    </fill>
    <fill>
      <patternFill patternType="solid">
        <fgColor theme="7" tint="0.39997558519241921"/>
        <bgColor indexed="65"/>
      </patternFill>
    </fill>
    <fill>
      <patternFill patternType="solid">
        <fgColor theme="0" tint="-0.14999847407452621"/>
        <bgColor indexed="64"/>
      </patternFill>
    </fill>
    <fill>
      <patternFill patternType="solid">
        <fgColor theme="8" tint="-0.249977111117893"/>
        <bgColor indexed="64"/>
      </patternFill>
    </fill>
    <fill>
      <patternFill patternType="solid">
        <fgColor theme="4" tint="0.79998168889431442"/>
        <bgColor indexed="64"/>
      </patternFill>
    </fill>
  </fills>
  <borders count="43">
    <border>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double">
        <color indexed="64"/>
      </left>
      <right style="double">
        <color indexed="64"/>
      </right>
      <top style="double">
        <color indexed="64"/>
      </top>
      <bottom style="double">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1" tint="0.499984740745262"/>
      </left>
      <right style="thin">
        <color theme="0" tint="-0.499984740745262"/>
      </right>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top/>
      <bottom/>
      <diagonal/>
    </border>
    <border>
      <left style="thin">
        <color indexed="64"/>
      </left>
      <right/>
      <top style="thin">
        <color indexed="64"/>
      </top>
      <bottom style="thin">
        <color theme="0"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right style="thin">
        <color theme="1" tint="0.499984740745262"/>
      </right>
      <top/>
      <bottom style="thin">
        <color indexed="64"/>
      </bottom>
      <diagonal/>
    </border>
    <border>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6" fontId="1" fillId="0" borderId="0" applyFont="0" applyFill="0" applyBorder="0" applyAlignment="0" applyProtection="0">
      <alignment vertical="center"/>
    </xf>
    <xf numFmtId="0" fontId="4" fillId="2" borderId="0" applyNumberFormat="0" applyBorder="0" applyAlignment="0" applyProtection="0">
      <alignment vertical="center"/>
    </xf>
    <xf numFmtId="0" fontId="3" fillId="3"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18">
    <xf numFmtId="0" fontId="0" fillId="0" borderId="0" xfId="0">
      <alignment vertical="center"/>
    </xf>
    <xf numFmtId="0" fontId="7" fillId="0" borderId="0" xfId="0" applyFont="1">
      <alignment vertical="center"/>
    </xf>
    <xf numFmtId="41" fontId="7" fillId="0" borderId="0" xfId="0" applyNumberFormat="1" applyFont="1">
      <alignment vertical="center"/>
    </xf>
    <xf numFmtId="0" fontId="9"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9" fillId="5" borderId="0" xfId="0" applyFont="1" applyFill="1">
      <alignment vertical="center"/>
    </xf>
    <xf numFmtId="0" fontId="7" fillId="5" borderId="0" xfId="0" applyFont="1" applyFill="1">
      <alignment vertical="center"/>
    </xf>
    <xf numFmtId="0" fontId="7" fillId="0" borderId="0" xfId="0" applyFont="1" applyAlignment="1">
      <alignment horizontal="right" vertical="center" indent="1"/>
    </xf>
    <xf numFmtId="0" fontId="7" fillId="0" borderId="0" xfId="0" applyFont="1" applyAlignment="1">
      <alignment horizontal="right" vertical="center" wrapText="1" indent="1"/>
    </xf>
    <xf numFmtId="0" fontId="7" fillId="6" borderId="7" xfId="0" applyFont="1" applyFill="1" applyBorder="1" applyAlignment="1">
      <alignment horizontal="center" vertical="center"/>
    </xf>
    <xf numFmtId="38" fontId="7" fillId="6" borderId="7" xfId="4" applyFont="1" applyFill="1" applyBorder="1" applyAlignment="1">
      <alignment horizontal="right" vertical="center" indent="1"/>
    </xf>
    <xf numFmtId="0" fontId="7" fillId="0" borderId="7" xfId="0" applyFont="1" applyBorder="1">
      <alignment vertical="center"/>
    </xf>
    <xf numFmtId="0" fontId="7" fillId="6" borderId="9" xfId="0" applyFont="1" applyFill="1" applyBorder="1" applyAlignment="1">
      <alignment horizontal="center" vertical="center"/>
    </xf>
    <xf numFmtId="38" fontId="7" fillId="6" borderId="9" xfId="4" applyFont="1" applyFill="1" applyBorder="1" applyAlignment="1">
      <alignment horizontal="right" vertical="center" indent="1"/>
    </xf>
    <xf numFmtId="0" fontId="7" fillId="0" borderId="9" xfId="0" applyFont="1" applyBorder="1">
      <alignment vertical="center"/>
    </xf>
    <xf numFmtId="0" fontId="7" fillId="6" borderId="8" xfId="0" applyFont="1" applyFill="1" applyBorder="1" applyAlignment="1">
      <alignment horizontal="center" vertical="center"/>
    </xf>
    <xf numFmtId="38" fontId="7" fillId="6" borderId="8" xfId="4" applyFont="1" applyFill="1" applyBorder="1" applyAlignment="1">
      <alignment horizontal="right" vertical="center" indent="1"/>
    </xf>
    <xf numFmtId="41" fontId="7" fillId="0" borderId="8" xfId="0" applyNumberFormat="1" applyFont="1" applyBorder="1">
      <alignment vertical="center"/>
    </xf>
    <xf numFmtId="0" fontId="7" fillId="4" borderId="0" xfId="0" applyFont="1" applyFill="1">
      <alignment vertical="center"/>
    </xf>
    <xf numFmtId="0" fontId="7" fillId="0" borderId="8" xfId="0" applyFont="1" applyBorder="1" applyAlignment="1">
      <alignment vertical="center" shrinkToFit="1"/>
    </xf>
    <xf numFmtId="0" fontId="7" fillId="0" borderId="0" xfId="0" applyFont="1" applyAlignment="1">
      <alignment vertical="center" shrinkToFit="1"/>
    </xf>
    <xf numFmtId="0" fontId="7" fillId="0" borderId="7" xfId="0" applyFont="1" applyBorder="1" applyAlignment="1">
      <alignment vertical="center" shrinkToFit="1"/>
    </xf>
    <xf numFmtId="0" fontId="7" fillId="0" borderId="0" xfId="0" applyFont="1" applyAlignment="1">
      <alignment horizontal="center" vertical="center" shrinkToFit="1"/>
    </xf>
    <xf numFmtId="0" fontId="7" fillId="4" borderId="1" xfId="0" applyFont="1" applyFill="1" applyBorder="1" applyAlignment="1">
      <alignment vertical="center" shrinkToFit="1"/>
    </xf>
    <xf numFmtId="0" fontId="7" fillId="4" borderId="0" xfId="0" applyFont="1" applyFill="1" applyAlignment="1">
      <alignment vertical="center" shrinkToFit="1"/>
    </xf>
    <xf numFmtId="0" fontId="7" fillId="0" borderId="8" xfId="0" applyFont="1" applyBorder="1">
      <alignment vertical="center"/>
    </xf>
    <xf numFmtId="0" fontId="7" fillId="6" borderId="8" xfId="0" applyFont="1" applyFill="1" applyBorder="1" applyAlignment="1">
      <alignment horizontal="right" vertical="center" indent="1"/>
    </xf>
    <xf numFmtId="41" fontId="11" fillId="0" borderId="6" xfId="0" applyNumberFormat="1" applyFont="1" applyBorder="1">
      <alignment vertical="center"/>
    </xf>
    <xf numFmtId="0" fontId="9" fillId="5" borderId="10" xfId="0" applyFont="1" applyFill="1" applyBorder="1">
      <alignment vertical="center"/>
    </xf>
    <xf numFmtId="0" fontId="9" fillId="5" borderId="11" xfId="0" applyFont="1" applyFill="1" applyBorder="1">
      <alignment vertical="center"/>
    </xf>
    <xf numFmtId="0" fontId="10" fillId="5" borderId="11" xfId="0" applyFont="1" applyFill="1" applyBorder="1">
      <alignment vertical="center"/>
    </xf>
    <xf numFmtId="0" fontId="10" fillId="5" borderId="11" xfId="0" applyFont="1" applyFill="1" applyBorder="1" applyAlignment="1">
      <alignment vertical="center" shrinkToFit="1"/>
    </xf>
    <xf numFmtId="0" fontId="10" fillId="5" borderId="11" xfId="0" applyFont="1" applyFill="1" applyBorder="1" applyAlignment="1">
      <alignment horizontal="center" vertical="center"/>
    </xf>
    <xf numFmtId="0" fontId="10" fillId="5" borderId="11" xfId="0" applyFont="1" applyFill="1" applyBorder="1" applyAlignment="1">
      <alignment horizontal="right" vertical="center" indent="1"/>
    </xf>
    <xf numFmtId="0" fontId="7" fillId="5" borderId="11" xfId="0" applyFont="1" applyFill="1" applyBorder="1">
      <alignment vertical="center"/>
    </xf>
    <xf numFmtId="41" fontId="7" fillId="5" borderId="15" xfId="0" applyNumberFormat="1" applyFont="1" applyFill="1" applyBorder="1">
      <alignment vertical="center"/>
    </xf>
    <xf numFmtId="41" fontId="7" fillId="0" borderId="28" xfId="0" applyNumberFormat="1" applyFont="1" applyBorder="1">
      <alignment vertical="center"/>
    </xf>
    <xf numFmtId="41" fontId="7" fillId="0" borderId="29" xfId="0" applyNumberFormat="1" applyFont="1" applyBorder="1">
      <alignment vertical="center"/>
    </xf>
    <xf numFmtId="41" fontId="12" fillId="0" borderId="0" xfId="0" applyNumberFormat="1" applyFont="1" applyAlignment="1">
      <alignment horizontal="right" vertical="center"/>
    </xf>
    <xf numFmtId="0" fontId="7" fillId="4" borderId="0" xfId="0" applyFont="1" applyFill="1" applyAlignment="1">
      <alignment horizontal="right" vertical="center"/>
    </xf>
    <xf numFmtId="0" fontId="8" fillId="0" borderId="0" xfId="0" applyFont="1">
      <alignment vertical="center"/>
    </xf>
    <xf numFmtId="0" fontId="7" fillId="4" borderId="11" xfId="0" applyFont="1" applyFill="1" applyBorder="1" applyAlignment="1">
      <alignment vertical="center" shrinkToFit="1"/>
    </xf>
    <xf numFmtId="0" fontId="7" fillId="5" borderId="32" xfId="0" applyFont="1" applyFill="1" applyBorder="1">
      <alignment vertical="center"/>
    </xf>
    <xf numFmtId="0" fontId="7" fillId="5" borderId="12" xfId="0" applyFont="1" applyFill="1" applyBorder="1">
      <alignment vertical="center"/>
    </xf>
    <xf numFmtId="0" fontId="7" fillId="5" borderId="10" xfId="0" applyFont="1" applyFill="1" applyBorder="1">
      <alignment vertical="center"/>
    </xf>
    <xf numFmtId="0" fontId="7" fillId="4" borderId="8" xfId="0" applyFont="1" applyFill="1" applyBorder="1">
      <alignment vertical="center"/>
    </xf>
    <xf numFmtId="0" fontId="7" fillId="4" borderId="17" xfId="0" applyFont="1" applyFill="1" applyBorder="1">
      <alignment vertical="center"/>
    </xf>
    <xf numFmtId="0" fontId="7" fillId="4" borderId="32" xfId="0" applyFont="1" applyFill="1" applyBorder="1">
      <alignment vertical="center"/>
    </xf>
    <xf numFmtId="0" fontId="7" fillId="0" borderId="19" xfId="0" applyFont="1" applyBorder="1" applyAlignment="1">
      <alignment vertical="center" shrinkToFit="1"/>
    </xf>
    <xf numFmtId="0" fontId="7" fillId="6" borderId="7" xfId="0" applyFont="1" applyFill="1" applyBorder="1" applyAlignment="1">
      <alignment horizontal="center" vertical="center" wrapText="1"/>
    </xf>
    <xf numFmtId="41" fontId="7" fillId="0" borderId="36" xfId="0" applyNumberFormat="1" applyFont="1" applyBorder="1">
      <alignment vertical="center"/>
    </xf>
    <xf numFmtId="41" fontId="7" fillId="0" borderId="2" xfId="0" applyNumberFormat="1" applyFont="1" applyBorder="1">
      <alignment vertical="center"/>
    </xf>
    <xf numFmtId="41" fontId="7" fillId="0" borderId="16" xfId="0" applyNumberFormat="1" applyFont="1" applyBorder="1">
      <alignment vertical="center"/>
    </xf>
    <xf numFmtId="41" fontId="7" fillId="0" borderId="39" xfId="0" applyNumberFormat="1" applyFont="1" applyBorder="1">
      <alignment vertical="center"/>
    </xf>
    <xf numFmtId="0" fontId="7" fillId="0" borderId="8" xfId="0" applyFont="1" applyBorder="1" applyAlignment="1">
      <alignment vertical="center" wrapText="1" shrinkToFit="1"/>
    </xf>
    <xf numFmtId="0" fontId="7" fillId="0" borderId="0" xfId="0" applyFont="1" applyAlignment="1">
      <alignment horizontal="left" vertical="center"/>
    </xf>
    <xf numFmtId="0" fontId="7" fillId="4" borderId="10" xfId="0" applyFont="1" applyFill="1" applyBorder="1">
      <alignment vertical="center"/>
    </xf>
    <xf numFmtId="0" fontId="7" fillId="4" borderId="11" xfId="0" applyFont="1" applyFill="1" applyBorder="1">
      <alignment vertical="center"/>
    </xf>
    <xf numFmtId="0" fontId="7" fillId="4" borderId="32" xfId="0" applyFont="1" applyFill="1" applyBorder="1">
      <alignment vertical="center"/>
    </xf>
    <xf numFmtId="0" fontId="7" fillId="4" borderId="0" xfId="0" applyFont="1" applyFill="1">
      <alignment vertical="center"/>
    </xf>
    <xf numFmtId="38" fontId="7" fillId="4" borderId="10" xfId="4" applyFont="1" applyFill="1" applyBorder="1" applyAlignment="1">
      <alignment horizontal="center" vertical="center"/>
    </xf>
    <xf numFmtId="38" fontId="7" fillId="4" borderId="15" xfId="4" applyFont="1" applyFill="1" applyBorder="1" applyAlignment="1">
      <alignment horizontal="center" vertical="center"/>
    </xf>
    <xf numFmtId="38" fontId="7" fillId="4" borderId="12" xfId="4" applyFont="1" applyFill="1" applyBorder="1" applyAlignment="1">
      <alignment horizontal="center" vertical="center"/>
    </xf>
    <xf numFmtId="38" fontId="7" fillId="4" borderId="16" xfId="4" applyFont="1" applyFill="1" applyBorder="1" applyAlignment="1">
      <alignment horizontal="center" vertical="center"/>
    </xf>
    <xf numFmtId="0" fontId="7" fillId="4" borderId="20"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5" xfId="0" applyFont="1" applyFill="1" applyBorder="1" applyAlignment="1">
      <alignment horizontal="center" vertical="center"/>
    </xf>
    <xf numFmtId="41" fontId="7" fillId="4" borderId="8" xfId="0" applyNumberFormat="1" applyFont="1" applyFill="1" applyBorder="1" applyAlignment="1">
      <alignment horizontal="center" vertical="center"/>
    </xf>
    <xf numFmtId="0" fontId="7" fillId="0" borderId="20" xfId="0" applyFont="1" applyBorder="1">
      <alignment vertical="center"/>
    </xf>
    <xf numFmtId="0" fontId="7" fillId="0" borderId="14"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13" xfId="0" applyFont="1" applyBorder="1" applyAlignment="1">
      <alignment horizontal="left" vertical="center" shrinkToFit="1"/>
    </xf>
    <xf numFmtId="0" fontId="7" fillId="0" borderId="34" xfId="0" applyFont="1" applyBorder="1">
      <alignment vertical="center"/>
    </xf>
    <xf numFmtId="0" fontId="7" fillId="0" borderId="35" xfId="0" applyFont="1" applyBorder="1">
      <alignment vertical="center"/>
    </xf>
    <xf numFmtId="0" fontId="7" fillId="4" borderId="3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5" xfId="0" applyFont="1" applyFill="1" applyBorder="1" applyAlignment="1">
      <alignment horizontal="left" vertic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26" xfId="0" applyFont="1" applyFill="1" applyBorder="1" applyAlignment="1">
      <alignment horizontal="lef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0" xfId="0" applyFont="1" applyBorder="1" applyAlignment="1">
      <alignment horizontal="left" vertical="center"/>
    </xf>
    <xf numFmtId="0" fontId="7" fillId="0" borderId="14" xfId="0" applyFont="1" applyBorder="1" applyAlignment="1">
      <alignment horizontal="left" vertical="center"/>
    </xf>
    <xf numFmtId="0" fontId="7" fillId="0" borderId="20" xfId="0" applyFont="1" applyBorder="1" applyAlignment="1">
      <alignment vertical="center" wrapText="1"/>
    </xf>
    <xf numFmtId="0" fontId="7" fillId="0" borderId="14" xfId="0" applyFont="1" applyBorder="1" applyAlignment="1">
      <alignment vertical="center" wrapText="1"/>
    </xf>
    <xf numFmtId="41" fontId="7" fillId="4" borderId="17" xfId="0" applyNumberFormat="1" applyFont="1" applyFill="1" applyBorder="1" applyAlignment="1">
      <alignment horizontal="center" vertical="center"/>
    </xf>
    <xf numFmtId="0" fontId="7" fillId="0" borderId="17"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4" borderId="1" xfId="0" applyFont="1" applyFill="1" applyBorder="1" applyAlignment="1">
      <alignment horizontal="left" vertical="center"/>
    </xf>
    <xf numFmtId="0" fontId="7" fillId="0" borderId="8" xfId="0" applyFont="1" applyBorder="1">
      <alignment vertical="center"/>
    </xf>
    <xf numFmtId="0" fontId="7" fillId="0" borderId="8" xfId="0" applyFont="1" applyBorder="1" applyAlignment="1">
      <alignment horizontal="left" vertical="center" wrapText="1"/>
    </xf>
    <xf numFmtId="0" fontId="7" fillId="0" borderId="8" xfId="0" applyFont="1" applyBorder="1" applyAlignment="1">
      <alignment horizontal="left" vertical="center"/>
    </xf>
    <xf numFmtId="0" fontId="7" fillId="0" borderId="33" xfId="0" applyFont="1" applyBorder="1" applyAlignment="1">
      <alignment horizontal="center" vertical="center" wrapText="1"/>
    </xf>
    <xf numFmtId="38" fontId="7" fillId="4" borderId="8" xfId="4" applyFont="1" applyFill="1" applyBorder="1" applyAlignment="1">
      <alignment horizontal="center" vertical="center"/>
    </xf>
    <xf numFmtId="38" fontId="7" fillId="4" borderId="17" xfId="4" applyFont="1" applyFill="1" applyBorder="1" applyAlignment="1">
      <alignment horizontal="center" vertical="center"/>
    </xf>
    <xf numFmtId="0" fontId="7" fillId="4" borderId="8"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0" xfId="0" applyFont="1" applyBorder="1" applyAlignment="1">
      <alignment vertical="center" shrinkToFit="1"/>
    </xf>
    <xf numFmtId="0" fontId="7" fillId="0" borderId="14" xfId="0" applyFont="1" applyBorder="1" applyAlignment="1">
      <alignment vertical="center" shrinkToFit="1"/>
    </xf>
    <xf numFmtId="0" fontId="7" fillId="0" borderId="20" xfId="0" applyFont="1" applyBorder="1" applyAlignment="1">
      <alignment horizontal="left" vertical="center" wrapText="1"/>
    </xf>
    <xf numFmtId="0" fontId="7" fillId="0" borderId="8" xfId="0" applyFont="1" applyBorder="1" applyAlignment="1">
      <alignment vertical="center" wrapText="1"/>
    </xf>
    <xf numFmtId="0" fontId="7" fillId="0" borderId="38" xfId="0" applyFont="1" applyBorder="1" applyAlignment="1">
      <alignment horizontal="center" vertical="center"/>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23" xfId="0" applyFont="1" applyFill="1" applyBorder="1" applyAlignment="1">
      <alignment horizontal="center" vertical="center"/>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cellXfs>
  <cellStyles count="9">
    <cellStyle name="60% - アクセント 4 2" xfId="3" xr:uid="{00000000-0005-0000-0000-000000000000}"/>
    <cellStyle name="アクセント 3 2" xfId="2" xr:uid="{00000000-0005-0000-0000-000001000000}"/>
    <cellStyle name="桁区切り" xfId="4" builtinId="6"/>
    <cellStyle name="通貨 2" xfId="1" xr:uid="{00000000-0005-0000-0000-000005000000}"/>
    <cellStyle name="通貨 2 2" xfId="5" xr:uid="{00000000-0005-0000-0000-000006000000}"/>
    <cellStyle name="通貨 2 2 2" xfId="7" xr:uid="{00000000-0005-0000-0000-000007000000}"/>
    <cellStyle name="通貨 2 3" xfId="6" xr:uid="{00000000-0005-0000-0000-000008000000}"/>
    <cellStyle name="通貨 2 4" xfId="8" xr:uid="{00000000-0005-0000-0000-000009000000}"/>
    <cellStyle name="標準" xfId="0" builtinId="0"/>
  </cellStyles>
  <dxfs count="0"/>
  <tableStyles count="0" defaultTableStyle="TableStyleMedium2" defaultPivotStyle="PivotStyleLight16"/>
  <colors>
    <mruColors>
      <color rgb="FFCEF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447807</xdr:colOff>
      <xdr:row>0</xdr:row>
      <xdr:rowOff>5080</xdr:rowOff>
    </xdr:from>
    <xdr:to>
      <xdr:col>12</xdr:col>
      <xdr:colOff>844790</xdr:colOff>
      <xdr:row>1</xdr:row>
      <xdr:rowOff>439419</xdr:rowOff>
    </xdr:to>
    <xdr:pic>
      <xdr:nvPicPr>
        <xdr:cNvPr id="2" name="図 1">
          <a:extLst>
            <a:ext uri="{FF2B5EF4-FFF2-40B4-BE49-F238E27FC236}">
              <a16:creationId xmlns:a16="http://schemas.microsoft.com/office/drawing/2014/main" id="{8B912BA4-AAB5-E74A-BCA5-3213870B55DE}"/>
            </a:ext>
          </a:extLst>
        </xdr:cNvPr>
        <xdr:cNvPicPr>
          <a:picLocks noChangeAspect="1"/>
        </xdr:cNvPicPr>
      </xdr:nvPicPr>
      <xdr:blipFill>
        <a:blip xmlns:r="http://schemas.openxmlformats.org/officeDocument/2006/relationships" r:embed="rId1"/>
        <a:stretch>
          <a:fillRect/>
        </a:stretch>
      </xdr:blipFill>
      <xdr:spPr>
        <a:xfrm>
          <a:off x="8707887" y="5080"/>
          <a:ext cx="1433303" cy="6273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0E23-B7B1-764B-9F5F-1697DABFF70B}">
  <sheetPr>
    <pageSetUpPr fitToPage="1"/>
  </sheetPr>
  <dimension ref="B1:M100"/>
  <sheetViews>
    <sheetView showGridLines="0" tabSelected="1" zoomScaleNormal="100" zoomScaleSheetLayoutView="100" workbookViewId="0">
      <selection activeCell="D15" sqref="D15:E15"/>
    </sheetView>
  </sheetViews>
  <sheetFormatPr defaultColWidth="9" defaultRowHeight="13.2" x14ac:dyDescent="0.2"/>
  <cols>
    <col min="1" max="1" width="2.109375" style="1" customWidth="1"/>
    <col min="2" max="3" width="2" style="1" customWidth="1"/>
    <col min="4" max="4" width="2.109375" style="1" customWidth="1"/>
    <col min="5" max="5" width="44" style="1" customWidth="1"/>
    <col min="6" max="6" width="21.33203125" style="21" customWidth="1"/>
    <col min="7" max="7" width="11.6640625" style="5" customWidth="1"/>
    <col min="8" max="8" width="11.6640625" style="8" customWidth="1"/>
    <col min="9" max="11" width="4.6640625" style="1" customWidth="1"/>
    <col min="12" max="12" width="12.33203125" style="1" customWidth="1"/>
    <col min="13" max="13" width="12.33203125" style="2" customWidth="1"/>
    <col min="14" max="14" width="2.44140625" style="1" customWidth="1"/>
    <col min="15" max="16384" width="9" style="1"/>
  </cols>
  <sheetData>
    <row r="1" spans="2:13" ht="15" customHeight="1" x14ac:dyDescent="0.2"/>
    <row r="2" spans="2:13" ht="36" customHeight="1" x14ac:dyDescent="0.2">
      <c r="B2" s="41" t="s">
        <v>112</v>
      </c>
    </row>
    <row r="3" spans="2:13" ht="14.4" customHeight="1" x14ac:dyDescent="0.2">
      <c r="B3" s="56"/>
      <c r="C3" s="56"/>
      <c r="D3" s="56"/>
      <c r="E3" s="56"/>
      <c r="F3" s="75"/>
      <c r="G3" s="75"/>
      <c r="H3" s="75"/>
      <c r="I3" s="75"/>
      <c r="J3" s="75"/>
      <c r="K3" s="75"/>
      <c r="L3" s="75"/>
      <c r="M3" s="75"/>
    </row>
    <row r="4" spans="2:13" ht="16.95" customHeight="1" x14ac:dyDescent="0.2">
      <c r="B4" s="6" t="s">
        <v>0</v>
      </c>
      <c r="C4" s="30"/>
      <c r="D4" s="30"/>
      <c r="E4" s="31"/>
      <c r="F4" s="32"/>
      <c r="G4" s="33"/>
      <c r="H4" s="34"/>
      <c r="I4" s="35"/>
      <c r="J4" s="35"/>
      <c r="K4" s="35"/>
      <c r="L4" s="35"/>
      <c r="M4" s="36"/>
    </row>
    <row r="5" spans="2:13" ht="25.2" customHeight="1" x14ac:dyDescent="0.2">
      <c r="B5" s="6"/>
      <c r="C5" s="57" t="s">
        <v>1</v>
      </c>
      <c r="D5" s="58"/>
      <c r="E5" s="58"/>
      <c r="F5" s="42"/>
      <c r="G5" s="61" t="s">
        <v>2</v>
      </c>
      <c r="H5" s="62"/>
      <c r="I5" s="65" t="s">
        <v>3</v>
      </c>
      <c r="J5" s="66"/>
      <c r="K5" s="67"/>
      <c r="L5" s="68" t="s">
        <v>4</v>
      </c>
      <c r="M5" s="70" t="s">
        <v>5</v>
      </c>
    </row>
    <row r="6" spans="2:13" ht="25.2" customHeight="1" x14ac:dyDescent="0.2">
      <c r="B6" s="7"/>
      <c r="C6" s="59"/>
      <c r="D6" s="60"/>
      <c r="E6" s="60"/>
      <c r="F6" s="25"/>
      <c r="G6" s="63"/>
      <c r="H6" s="64"/>
      <c r="I6" s="46" t="s">
        <v>6</v>
      </c>
      <c r="J6" s="46" t="s">
        <v>7</v>
      </c>
      <c r="K6" s="46" t="s">
        <v>8</v>
      </c>
      <c r="L6" s="69"/>
      <c r="M6" s="70"/>
    </row>
    <row r="7" spans="2:13" ht="25.2" customHeight="1" x14ac:dyDescent="0.2">
      <c r="B7" s="7"/>
      <c r="C7" s="48"/>
      <c r="D7" s="71" t="s">
        <v>9</v>
      </c>
      <c r="E7" s="72"/>
      <c r="F7" s="49"/>
      <c r="G7" s="13" t="s">
        <v>10</v>
      </c>
      <c r="H7" s="14">
        <v>3500</v>
      </c>
      <c r="I7" s="15"/>
      <c r="J7" s="15"/>
      <c r="K7" s="15"/>
      <c r="L7" s="15">
        <f>I7+J7+K7</f>
        <v>0</v>
      </c>
      <c r="M7" s="37">
        <f>H7*L7</f>
        <v>0</v>
      </c>
    </row>
    <row r="8" spans="2:13" ht="25.2" customHeight="1" x14ac:dyDescent="0.2">
      <c r="B8" s="7"/>
      <c r="C8" s="48"/>
      <c r="D8" s="76" t="s">
        <v>11</v>
      </c>
      <c r="E8" s="77"/>
      <c r="F8" s="22"/>
      <c r="G8" s="10" t="s">
        <v>12</v>
      </c>
      <c r="H8" s="11">
        <v>500</v>
      </c>
      <c r="I8" s="12"/>
      <c r="J8" s="12"/>
      <c r="K8" s="12"/>
      <c r="L8" s="12">
        <f t="shared" ref="L8:L24" si="0">I8+J8+K8</f>
        <v>0</v>
      </c>
      <c r="M8" s="38">
        <f t="shared" ref="M8:M24" si="1">H8*L8</f>
        <v>0</v>
      </c>
    </row>
    <row r="9" spans="2:13" ht="25.2" customHeight="1" x14ac:dyDescent="0.2">
      <c r="B9" s="7"/>
      <c r="C9" s="48"/>
      <c r="D9" s="73" t="s">
        <v>13</v>
      </c>
      <c r="E9" s="74"/>
      <c r="F9" s="22"/>
      <c r="G9" s="10" t="s">
        <v>10</v>
      </c>
      <c r="H9" s="11">
        <v>4000</v>
      </c>
      <c r="I9" s="12"/>
      <c r="J9" s="12"/>
      <c r="K9" s="12"/>
      <c r="L9" s="12">
        <f t="shared" si="0"/>
        <v>0</v>
      </c>
      <c r="M9" s="38">
        <f t="shared" si="1"/>
        <v>0</v>
      </c>
    </row>
    <row r="10" spans="2:13" ht="25.2" customHeight="1" x14ac:dyDescent="0.2">
      <c r="B10" s="7"/>
      <c r="C10" s="48"/>
      <c r="D10" s="73" t="s">
        <v>15</v>
      </c>
      <c r="E10" s="74"/>
      <c r="F10" s="22"/>
      <c r="G10" s="10" t="s">
        <v>16</v>
      </c>
      <c r="H10" s="11">
        <v>1500</v>
      </c>
      <c r="I10" s="12"/>
      <c r="J10" s="12"/>
      <c r="K10" s="12"/>
      <c r="L10" s="12">
        <f t="shared" si="0"/>
        <v>0</v>
      </c>
      <c r="M10" s="38">
        <f t="shared" si="1"/>
        <v>0</v>
      </c>
    </row>
    <row r="11" spans="2:13" ht="25.2" customHeight="1" x14ac:dyDescent="0.2">
      <c r="B11" s="7"/>
      <c r="C11" s="48"/>
      <c r="D11" s="73" t="s">
        <v>17</v>
      </c>
      <c r="E11" s="74"/>
      <c r="F11" s="22"/>
      <c r="G11" s="10" t="s">
        <v>18</v>
      </c>
      <c r="H11" s="11">
        <v>1500</v>
      </c>
      <c r="I11" s="12"/>
      <c r="J11" s="12"/>
      <c r="K11" s="12"/>
      <c r="L11" s="12">
        <f t="shared" si="0"/>
        <v>0</v>
      </c>
      <c r="M11" s="38">
        <f t="shared" si="1"/>
        <v>0</v>
      </c>
    </row>
    <row r="12" spans="2:13" ht="25.2" customHeight="1" x14ac:dyDescent="0.2">
      <c r="B12" s="7"/>
      <c r="C12" s="48"/>
      <c r="D12" s="73" t="s">
        <v>27</v>
      </c>
      <c r="E12" s="74"/>
      <c r="F12" s="22"/>
      <c r="G12" s="10" t="s">
        <v>16</v>
      </c>
      <c r="H12" s="11">
        <v>1500</v>
      </c>
      <c r="I12" s="12"/>
      <c r="J12" s="12"/>
      <c r="K12" s="12"/>
      <c r="L12" s="12">
        <f t="shared" si="0"/>
        <v>0</v>
      </c>
      <c r="M12" s="38">
        <f t="shared" si="1"/>
        <v>0</v>
      </c>
    </row>
    <row r="13" spans="2:13" ht="25.2" customHeight="1" x14ac:dyDescent="0.2">
      <c r="B13" s="7"/>
      <c r="C13" s="48"/>
      <c r="D13" s="73" t="s">
        <v>19</v>
      </c>
      <c r="E13" s="74"/>
      <c r="F13" s="22"/>
      <c r="G13" s="10" t="s">
        <v>20</v>
      </c>
      <c r="H13" s="11">
        <v>100</v>
      </c>
      <c r="I13" s="12"/>
      <c r="J13" s="12"/>
      <c r="K13" s="12"/>
      <c r="L13" s="12">
        <f t="shared" si="0"/>
        <v>0</v>
      </c>
      <c r="M13" s="38">
        <f t="shared" si="1"/>
        <v>0</v>
      </c>
    </row>
    <row r="14" spans="2:13" ht="25.2" customHeight="1" x14ac:dyDescent="0.2">
      <c r="B14" s="7"/>
      <c r="C14" s="48"/>
      <c r="D14" s="73" t="s">
        <v>21</v>
      </c>
      <c r="E14" s="74"/>
      <c r="F14" s="22"/>
      <c r="G14" s="10" t="s">
        <v>14</v>
      </c>
      <c r="H14" s="11">
        <v>1000</v>
      </c>
      <c r="I14" s="12"/>
      <c r="J14" s="12"/>
      <c r="K14" s="12"/>
      <c r="L14" s="12">
        <f t="shared" si="0"/>
        <v>0</v>
      </c>
      <c r="M14" s="38">
        <f t="shared" si="1"/>
        <v>0</v>
      </c>
    </row>
    <row r="15" spans="2:13" ht="25.2" customHeight="1" x14ac:dyDescent="0.2">
      <c r="B15" s="7"/>
      <c r="C15" s="48"/>
      <c r="D15" s="73" t="s">
        <v>22</v>
      </c>
      <c r="E15" s="74"/>
      <c r="F15" s="22"/>
      <c r="G15" s="50" t="s">
        <v>91</v>
      </c>
      <c r="H15" s="11">
        <v>2600</v>
      </c>
      <c r="I15" s="12"/>
      <c r="J15" s="12"/>
      <c r="K15" s="12"/>
      <c r="L15" s="12">
        <f t="shared" si="0"/>
        <v>0</v>
      </c>
      <c r="M15" s="38">
        <f t="shared" si="1"/>
        <v>0</v>
      </c>
    </row>
    <row r="16" spans="2:13" ht="25.2" customHeight="1" x14ac:dyDescent="0.2">
      <c r="B16" s="7"/>
      <c r="C16" s="48"/>
      <c r="D16" s="73" t="s">
        <v>23</v>
      </c>
      <c r="E16" s="74"/>
      <c r="F16" s="22"/>
      <c r="G16" s="10" t="s">
        <v>24</v>
      </c>
      <c r="H16" s="11">
        <v>700</v>
      </c>
      <c r="I16" s="12"/>
      <c r="J16" s="12"/>
      <c r="K16" s="12"/>
      <c r="L16" s="12">
        <f t="shared" si="0"/>
        <v>0</v>
      </c>
      <c r="M16" s="38">
        <f t="shared" si="1"/>
        <v>0</v>
      </c>
    </row>
    <row r="17" spans="2:13" ht="25.2" customHeight="1" x14ac:dyDescent="0.2">
      <c r="B17" s="7"/>
      <c r="C17" s="48"/>
      <c r="D17" s="73" t="s">
        <v>25</v>
      </c>
      <c r="E17" s="74"/>
      <c r="F17" s="22"/>
      <c r="G17" s="10" t="s">
        <v>26</v>
      </c>
      <c r="H17" s="11">
        <v>500</v>
      </c>
      <c r="I17" s="12"/>
      <c r="J17" s="12"/>
      <c r="K17" s="12"/>
      <c r="L17" s="12">
        <f t="shared" si="0"/>
        <v>0</v>
      </c>
      <c r="M17" s="38">
        <f t="shared" si="1"/>
        <v>0</v>
      </c>
    </row>
    <row r="18" spans="2:13" ht="25.2" customHeight="1" x14ac:dyDescent="0.2">
      <c r="B18" s="7"/>
      <c r="C18" s="48"/>
      <c r="D18" s="73" t="s">
        <v>29</v>
      </c>
      <c r="E18" s="74"/>
      <c r="F18" s="22"/>
      <c r="G18" s="10" t="s">
        <v>20</v>
      </c>
      <c r="H18" s="11">
        <v>100</v>
      </c>
      <c r="I18" s="12"/>
      <c r="J18" s="12"/>
      <c r="K18" s="12"/>
      <c r="L18" s="12">
        <f t="shared" si="0"/>
        <v>0</v>
      </c>
      <c r="M18" s="38">
        <f t="shared" si="1"/>
        <v>0</v>
      </c>
    </row>
    <row r="19" spans="2:13" ht="25.2" customHeight="1" x14ac:dyDescent="0.2">
      <c r="B19" s="7"/>
      <c r="C19" s="48"/>
      <c r="D19" s="73" t="s">
        <v>30</v>
      </c>
      <c r="E19" s="74"/>
      <c r="F19" s="22"/>
      <c r="G19" s="10" t="s">
        <v>20</v>
      </c>
      <c r="H19" s="11">
        <v>100</v>
      </c>
      <c r="I19" s="12"/>
      <c r="J19" s="12"/>
      <c r="K19" s="12"/>
      <c r="L19" s="12">
        <f t="shared" si="0"/>
        <v>0</v>
      </c>
      <c r="M19" s="38">
        <f t="shared" si="1"/>
        <v>0</v>
      </c>
    </row>
    <row r="20" spans="2:13" ht="25.2" customHeight="1" x14ac:dyDescent="0.2">
      <c r="B20" s="6"/>
      <c r="C20" s="48"/>
      <c r="D20" s="73" t="s">
        <v>31</v>
      </c>
      <c r="E20" s="74"/>
      <c r="F20" s="22"/>
      <c r="G20" s="10" t="s">
        <v>20</v>
      </c>
      <c r="H20" s="11">
        <v>100</v>
      </c>
      <c r="I20" s="12"/>
      <c r="J20" s="12"/>
      <c r="K20" s="12"/>
      <c r="L20" s="12">
        <f t="shared" si="0"/>
        <v>0</v>
      </c>
      <c r="M20" s="38">
        <f t="shared" si="1"/>
        <v>0</v>
      </c>
    </row>
    <row r="21" spans="2:13" ht="25.2" customHeight="1" x14ac:dyDescent="0.2">
      <c r="B21" s="6"/>
      <c r="C21" s="48"/>
      <c r="D21" s="73" t="s">
        <v>32</v>
      </c>
      <c r="E21" s="74"/>
      <c r="F21" s="22"/>
      <c r="G21" s="10" t="s">
        <v>33</v>
      </c>
      <c r="H21" s="11">
        <v>100</v>
      </c>
      <c r="I21" s="12"/>
      <c r="J21" s="12"/>
      <c r="K21" s="12"/>
      <c r="L21" s="12">
        <f t="shared" si="0"/>
        <v>0</v>
      </c>
      <c r="M21" s="38">
        <f t="shared" si="1"/>
        <v>0</v>
      </c>
    </row>
    <row r="22" spans="2:13" ht="25.2" customHeight="1" x14ac:dyDescent="0.2">
      <c r="B22" s="6"/>
      <c r="C22" s="48"/>
      <c r="D22" s="73" t="s">
        <v>34</v>
      </c>
      <c r="E22" s="74"/>
      <c r="F22" s="22"/>
      <c r="G22" s="10" t="s">
        <v>28</v>
      </c>
      <c r="H22" s="11">
        <v>300</v>
      </c>
      <c r="I22" s="12"/>
      <c r="J22" s="12"/>
      <c r="K22" s="12"/>
      <c r="L22" s="12">
        <f t="shared" si="0"/>
        <v>0</v>
      </c>
      <c r="M22" s="38">
        <f t="shared" si="1"/>
        <v>0</v>
      </c>
    </row>
    <row r="23" spans="2:13" ht="25.2" customHeight="1" x14ac:dyDescent="0.2">
      <c r="B23" s="6"/>
      <c r="C23" s="48"/>
      <c r="D23" s="73" t="s">
        <v>35</v>
      </c>
      <c r="E23" s="74"/>
      <c r="F23" s="22"/>
      <c r="G23" s="10" t="s">
        <v>28</v>
      </c>
      <c r="H23" s="11">
        <v>100</v>
      </c>
      <c r="I23" s="12"/>
      <c r="J23" s="12"/>
      <c r="K23" s="12"/>
      <c r="L23" s="12">
        <f t="shared" si="0"/>
        <v>0</v>
      </c>
      <c r="M23" s="38">
        <f t="shared" si="1"/>
        <v>0</v>
      </c>
    </row>
    <row r="24" spans="2:13" ht="25.2" customHeight="1" x14ac:dyDescent="0.2">
      <c r="B24" s="6"/>
      <c r="C24" s="48"/>
      <c r="D24" s="73" t="s">
        <v>36</v>
      </c>
      <c r="E24" s="74"/>
      <c r="F24" s="22"/>
      <c r="G24" s="10" t="s">
        <v>37</v>
      </c>
      <c r="H24" s="11">
        <v>50</v>
      </c>
      <c r="I24" s="12"/>
      <c r="J24" s="12"/>
      <c r="K24" s="12"/>
      <c r="L24" s="12">
        <f t="shared" si="0"/>
        <v>0</v>
      </c>
      <c r="M24" s="38">
        <f t="shared" si="1"/>
        <v>0</v>
      </c>
    </row>
    <row r="25" spans="2:13" ht="25.2" customHeight="1" x14ac:dyDescent="0.2">
      <c r="B25" s="6"/>
      <c r="C25" s="84" t="s">
        <v>109</v>
      </c>
      <c r="D25" s="85"/>
      <c r="E25" s="85"/>
      <c r="F25" s="85"/>
      <c r="G25" s="85"/>
      <c r="H25" s="85"/>
      <c r="I25" s="85"/>
      <c r="J25" s="85"/>
      <c r="K25" s="85"/>
      <c r="L25" s="85"/>
      <c r="M25" s="54">
        <f>SUM(M7:M24)</f>
        <v>0</v>
      </c>
    </row>
    <row r="26" spans="2:13" ht="25.2" customHeight="1" x14ac:dyDescent="0.2">
      <c r="B26" s="3"/>
      <c r="D26" s="4"/>
      <c r="E26" s="4"/>
      <c r="F26" s="23"/>
      <c r="G26" s="4"/>
      <c r="H26" s="9"/>
      <c r="I26" s="4"/>
      <c r="J26" s="4"/>
      <c r="K26" s="4"/>
      <c r="L26" s="4"/>
    </row>
    <row r="27" spans="2:13" ht="25.2" customHeight="1" x14ac:dyDescent="0.2">
      <c r="B27" s="6"/>
      <c r="C27" s="78" t="s">
        <v>38</v>
      </c>
      <c r="D27" s="79"/>
      <c r="E27" s="79"/>
      <c r="F27" s="80"/>
      <c r="G27" s="61" t="s">
        <v>2</v>
      </c>
      <c r="H27" s="62"/>
      <c r="I27" s="65" t="s">
        <v>3</v>
      </c>
      <c r="J27" s="66"/>
      <c r="K27" s="67"/>
      <c r="L27" s="68" t="s">
        <v>4</v>
      </c>
      <c r="M27" s="70" t="s">
        <v>5</v>
      </c>
    </row>
    <row r="28" spans="2:13" ht="25.2" customHeight="1" x14ac:dyDescent="0.2">
      <c r="B28" s="7"/>
      <c r="C28" s="81"/>
      <c r="D28" s="82"/>
      <c r="E28" s="82"/>
      <c r="F28" s="83"/>
      <c r="G28" s="63"/>
      <c r="H28" s="64"/>
      <c r="I28" s="46" t="s">
        <v>6</v>
      </c>
      <c r="J28" s="46" t="s">
        <v>7</v>
      </c>
      <c r="K28" s="46" t="s">
        <v>8</v>
      </c>
      <c r="L28" s="69"/>
      <c r="M28" s="70"/>
    </row>
    <row r="29" spans="2:13" ht="25.2" customHeight="1" x14ac:dyDescent="0.2">
      <c r="B29" s="7"/>
      <c r="C29" s="19"/>
      <c r="D29" s="71" t="s">
        <v>39</v>
      </c>
      <c r="E29" s="72"/>
      <c r="F29" s="20"/>
      <c r="G29" s="16" t="s">
        <v>40</v>
      </c>
      <c r="H29" s="17">
        <v>4000</v>
      </c>
      <c r="I29" s="26"/>
      <c r="J29" s="26"/>
      <c r="K29" s="26"/>
      <c r="L29" s="26">
        <f t="shared" ref="L29:L49" si="2">I29+J29+K29</f>
        <v>0</v>
      </c>
      <c r="M29" s="18">
        <f t="shared" ref="M29:M48" si="3">H29*L29</f>
        <v>0</v>
      </c>
    </row>
    <row r="30" spans="2:13" ht="25.2" customHeight="1" x14ac:dyDescent="0.2">
      <c r="B30" s="7"/>
      <c r="C30" s="19"/>
      <c r="D30" s="71" t="s">
        <v>41</v>
      </c>
      <c r="E30" s="72"/>
      <c r="F30" s="20"/>
      <c r="G30" s="16" t="s">
        <v>42</v>
      </c>
      <c r="H30" s="17">
        <v>1000</v>
      </c>
      <c r="I30" s="26"/>
      <c r="J30" s="26"/>
      <c r="K30" s="26"/>
      <c r="L30" s="26">
        <f t="shared" si="2"/>
        <v>0</v>
      </c>
      <c r="M30" s="18">
        <f t="shared" si="3"/>
        <v>0</v>
      </c>
    </row>
    <row r="31" spans="2:13" ht="25.2" customHeight="1" x14ac:dyDescent="0.2">
      <c r="B31" s="7"/>
      <c r="C31" s="19"/>
      <c r="D31" s="71" t="s">
        <v>43</v>
      </c>
      <c r="E31" s="72"/>
      <c r="F31" s="20"/>
      <c r="G31" s="16" t="s">
        <v>40</v>
      </c>
      <c r="H31" s="17">
        <v>2000</v>
      </c>
      <c r="I31" s="26"/>
      <c r="J31" s="26"/>
      <c r="K31" s="26"/>
      <c r="L31" s="26">
        <f t="shared" si="2"/>
        <v>0</v>
      </c>
      <c r="M31" s="18">
        <f t="shared" si="3"/>
        <v>0</v>
      </c>
    </row>
    <row r="32" spans="2:13" ht="25.2" customHeight="1" x14ac:dyDescent="0.2">
      <c r="B32" s="7"/>
      <c r="C32" s="19"/>
      <c r="D32" s="71" t="s">
        <v>44</v>
      </c>
      <c r="E32" s="72"/>
      <c r="F32" s="20"/>
      <c r="G32" s="16" t="s">
        <v>42</v>
      </c>
      <c r="H32" s="17">
        <v>1500</v>
      </c>
      <c r="I32" s="26"/>
      <c r="J32" s="26"/>
      <c r="K32" s="26"/>
      <c r="L32" s="26">
        <f t="shared" si="2"/>
        <v>0</v>
      </c>
      <c r="M32" s="18">
        <f t="shared" si="3"/>
        <v>0</v>
      </c>
    </row>
    <row r="33" spans="2:13" ht="25.2" customHeight="1" x14ac:dyDescent="0.2">
      <c r="B33" s="7"/>
      <c r="C33" s="19"/>
      <c r="D33" s="88" t="s">
        <v>98</v>
      </c>
      <c r="E33" s="89"/>
      <c r="F33" s="20"/>
      <c r="G33" s="16" t="s">
        <v>45</v>
      </c>
      <c r="H33" s="17">
        <v>800</v>
      </c>
      <c r="I33" s="26"/>
      <c r="J33" s="26"/>
      <c r="K33" s="26"/>
      <c r="L33" s="26">
        <f t="shared" si="2"/>
        <v>0</v>
      </c>
      <c r="M33" s="18">
        <f t="shared" si="3"/>
        <v>0</v>
      </c>
    </row>
    <row r="34" spans="2:13" ht="25.2" customHeight="1" x14ac:dyDescent="0.2">
      <c r="B34" s="7"/>
      <c r="C34" s="19"/>
      <c r="D34" s="88" t="s">
        <v>88</v>
      </c>
      <c r="E34" s="72"/>
      <c r="F34" s="20" t="s">
        <v>87</v>
      </c>
      <c r="G34" s="16" t="s">
        <v>40</v>
      </c>
      <c r="H34" s="17">
        <v>1500</v>
      </c>
      <c r="I34" s="26"/>
      <c r="J34" s="26"/>
      <c r="K34" s="26"/>
      <c r="L34" s="26">
        <f t="shared" si="2"/>
        <v>0</v>
      </c>
      <c r="M34" s="18">
        <f t="shared" si="3"/>
        <v>0</v>
      </c>
    </row>
    <row r="35" spans="2:13" ht="25.2" customHeight="1" x14ac:dyDescent="0.2">
      <c r="B35" s="7"/>
      <c r="C35" s="19"/>
      <c r="D35" s="88" t="s">
        <v>89</v>
      </c>
      <c r="E35" s="72"/>
      <c r="F35" s="55" t="s">
        <v>104</v>
      </c>
      <c r="G35" s="16" t="s">
        <v>40</v>
      </c>
      <c r="H35" s="17">
        <v>500</v>
      </c>
      <c r="I35" s="26"/>
      <c r="J35" s="26"/>
      <c r="K35" s="26"/>
      <c r="L35" s="26">
        <f t="shared" si="2"/>
        <v>0</v>
      </c>
      <c r="M35" s="18">
        <f t="shared" si="3"/>
        <v>0</v>
      </c>
    </row>
    <row r="36" spans="2:13" ht="25.2" customHeight="1" x14ac:dyDescent="0.2">
      <c r="B36" s="7"/>
      <c r="C36" s="19"/>
      <c r="D36" s="71" t="s">
        <v>92</v>
      </c>
      <c r="E36" s="72"/>
      <c r="F36" s="20"/>
      <c r="G36" s="16" t="s">
        <v>40</v>
      </c>
      <c r="H36" s="17">
        <v>1000</v>
      </c>
      <c r="I36" s="26"/>
      <c r="J36" s="26"/>
      <c r="K36" s="26"/>
      <c r="L36" s="26">
        <f t="shared" si="2"/>
        <v>0</v>
      </c>
      <c r="M36" s="18">
        <f t="shared" si="3"/>
        <v>0</v>
      </c>
    </row>
    <row r="37" spans="2:13" ht="25.2" customHeight="1" x14ac:dyDescent="0.2">
      <c r="B37" s="7"/>
      <c r="C37" s="19"/>
      <c r="D37" s="71" t="s">
        <v>93</v>
      </c>
      <c r="E37" s="72"/>
      <c r="F37" s="20"/>
      <c r="G37" s="16" t="s">
        <v>40</v>
      </c>
      <c r="H37" s="17">
        <v>1000</v>
      </c>
      <c r="I37" s="26"/>
      <c r="J37" s="26"/>
      <c r="K37" s="26"/>
      <c r="L37" s="26">
        <f t="shared" si="2"/>
        <v>0</v>
      </c>
      <c r="M37" s="18">
        <f t="shared" si="3"/>
        <v>0</v>
      </c>
    </row>
    <row r="38" spans="2:13" ht="25.2" customHeight="1" x14ac:dyDescent="0.2">
      <c r="B38" s="7"/>
      <c r="C38" s="19"/>
      <c r="D38" s="71" t="s">
        <v>46</v>
      </c>
      <c r="E38" s="72"/>
      <c r="F38" s="20"/>
      <c r="G38" s="16" t="s">
        <v>45</v>
      </c>
      <c r="H38" s="17">
        <v>300</v>
      </c>
      <c r="I38" s="26"/>
      <c r="J38" s="26"/>
      <c r="K38" s="26"/>
      <c r="L38" s="26">
        <f t="shared" si="2"/>
        <v>0</v>
      </c>
      <c r="M38" s="18">
        <f t="shared" si="3"/>
        <v>0</v>
      </c>
    </row>
    <row r="39" spans="2:13" ht="25.2" customHeight="1" x14ac:dyDescent="0.2">
      <c r="B39" s="7"/>
      <c r="C39" s="19"/>
      <c r="D39" s="71" t="s">
        <v>47</v>
      </c>
      <c r="E39" s="72"/>
      <c r="F39" s="20"/>
      <c r="G39" s="16" t="s">
        <v>45</v>
      </c>
      <c r="H39" s="17">
        <v>200</v>
      </c>
      <c r="I39" s="26"/>
      <c r="J39" s="26"/>
      <c r="K39" s="26"/>
      <c r="L39" s="26">
        <f t="shared" si="2"/>
        <v>0</v>
      </c>
      <c r="M39" s="18">
        <f t="shared" si="3"/>
        <v>0</v>
      </c>
    </row>
    <row r="40" spans="2:13" ht="25.2" customHeight="1" x14ac:dyDescent="0.2">
      <c r="B40" s="7"/>
      <c r="C40" s="19"/>
      <c r="D40" s="71" t="s">
        <v>48</v>
      </c>
      <c r="E40" s="72"/>
      <c r="F40" s="20"/>
      <c r="G40" s="16" t="s">
        <v>45</v>
      </c>
      <c r="H40" s="17">
        <v>300</v>
      </c>
      <c r="I40" s="26"/>
      <c r="J40" s="26"/>
      <c r="K40" s="26"/>
      <c r="L40" s="26">
        <f t="shared" si="2"/>
        <v>0</v>
      </c>
      <c r="M40" s="18">
        <f t="shared" si="3"/>
        <v>0</v>
      </c>
    </row>
    <row r="41" spans="2:13" ht="25.2" customHeight="1" x14ac:dyDescent="0.2">
      <c r="B41" s="7"/>
      <c r="C41" s="19"/>
      <c r="D41" s="71" t="s">
        <v>49</v>
      </c>
      <c r="E41" s="72"/>
      <c r="F41" s="20"/>
      <c r="G41" s="16" t="s">
        <v>45</v>
      </c>
      <c r="H41" s="17">
        <v>200</v>
      </c>
      <c r="I41" s="26"/>
      <c r="J41" s="26"/>
      <c r="K41" s="26"/>
      <c r="L41" s="26">
        <f t="shared" si="2"/>
        <v>0</v>
      </c>
      <c r="M41" s="18">
        <f t="shared" si="3"/>
        <v>0</v>
      </c>
    </row>
    <row r="42" spans="2:13" ht="25.2" customHeight="1" x14ac:dyDescent="0.2">
      <c r="B42" s="7"/>
      <c r="C42" s="19"/>
      <c r="D42" s="86" t="s">
        <v>50</v>
      </c>
      <c r="E42" s="87"/>
      <c r="F42" s="91" t="s">
        <v>51</v>
      </c>
      <c r="G42" s="16" t="s">
        <v>45</v>
      </c>
      <c r="H42" s="17">
        <v>300</v>
      </c>
      <c r="I42" s="26"/>
      <c r="J42" s="26"/>
      <c r="K42" s="26"/>
      <c r="L42" s="26">
        <f t="shared" si="2"/>
        <v>0</v>
      </c>
      <c r="M42" s="18">
        <f t="shared" si="3"/>
        <v>0</v>
      </c>
    </row>
    <row r="43" spans="2:13" ht="25.2" customHeight="1" x14ac:dyDescent="0.2">
      <c r="B43" s="7"/>
      <c r="C43" s="19"/>
      <c r="D43" s="86" t="s">
        <v>52</v>
      </c>
      <c r="E43" s="87"/>
      <c r="F43" s="92"/>
      <c r="G43" s="16" t="s">
        <v>45</v>
      </c>
      <c r="H43" s="17">
        <v>300</v>
      </c>
      <c r="I43" s="26"/>
      <c r="J43" s="26"/>
      <c r="K43" s="26"/>
      <c r="L43" s="26">
        <f t="shared" si="2"/>
        <v>0</v>
      </c>
      <c r="M43" s="18">
        <f t="shared" si="3"/>
        <v>0</v>
      </c>
    </row>
    <row r="44" spans="2:13" ht="25.2" customHeight="1" x14ac:dyDescent="0.2">
      <c r="B44" s="7"/>
      <c r="C44" s="19"/>
      <c r="D44" s="71" t="s">
        <v>105</v>
      </c>
      <c r="E44" s="72"/>
      <c r="F44" s="91" t="s">
        <v>53</v>
      </c>
      <c r="G44" s="16" t="s">
        <v>45</v>
      </c>
      <c r="H44" s="17">
        <v>2200</v>
      </c>
      <c r="I44" s="26"/>
      <c r="J44" s="26"/>
      <c r="K44" s="26"/>
      <c r="L44" s="26">
        <f t="shared" si="2"/>
        <v>0</v>
      </c>
      <c r="M44" s="18">
        <f t="shared" si="3"/>
        <v>0</v>
      </c>
    </row>
    <row r="45" spans="2:13" ht="25.2" customHeight="1" x14ac:dyDescent="0.2">
      <c r="B45" s="7"/>
      <c r="C45" s="19"/>
      <c r="D45" s="86" t="s">
        <v>106</v>
      </c>
      <c r="E45" s="87"/>
      <c r="F45" s="93"/>
      <c r="G45" s="16" t="s">
        <v>45</v>
      </c>
      <c r="H45" s="17">
        <v>600</v>
      </c>
      <c r="I45" s="26"/>
      <c r="J45" s="26"/>
      <c r="K45" s="26"/>
      <c r="L45" s="26">
        <f t="shared" si="2"/>
        <v>0</v>
      </c>
      <c r="M45" s="18">
        <f t="shared" si="3"/>
        <v>0</v>
      </c>
    </row>
    <row r="46" spans="2:13" ht="25.2" customHeight="1" x14ac:dyDescent="0.2">
      <c r="B46" s="7"/>
      <c r="C46" s="19"/>
      <c r="D46" s="86" t="s">
        <v>54</v>
      </c>
      <c r="E46" s="87"/>
      <c r="F46" s="93"/>
      <c r="G46" s="16" t="s">
        <v>45</v>
      </c>
      <c r="H46" s="17">
        <v>600</v>
      </c>
      <c r="I46" s="26"/>
      <c r="J46" s="26"/>
      <c r="K46" s="26"/>
      <c r="L46" s="26">
        <f t="shared" si="2"/>
        <v>0</v>
      </c>
      <c r="M46" s="18">
        <f t="shared" si="3"/>
        <v>0</v>
      </c>
    </row>
    <row r="47" spans="2:13" ht="25.2" customHeight="1" x14ac:dyDescent="0.2">
      <c r="B47" s="7"/>
      <c r="C47" s="19"/>
      <c r="D47" s="86" t="s">
        <v>107</v>
      </c>
      <c r="E47" s="87"/>
      <c r="F47" s="93"/>
      <c r="G47" s="16" t="s">
        <v>45</v>
      </c>
      <c r="H47" s="17">
        <v>1000</v>
      </c>
      <c r="I47" s="26"/>
      <c r="J47" s="26"/>
      <c r="K47" s="26"/>
      <c r="L47" s="26">
        <f t="shared" si="2"/>
        <v>0</v>
      </c>
      <c r="M47" s="18">
        <f t="shared" si="3"/>
        <v>0</v>
      </c>
    </row>
    <row r="48" spans="2:13" ht="25.2" customHeight="1" x14ac:dyDescent="0.2">
      <c r="B48" s="7"/>
      <c r="C48" s="19"/>
      <c r="D48" s="86" t="s">
        <v>55</v>
      </c>
      <c r="E48" s="87"/>
      <c r="F48" s="93"/>
      <c r="G48" s="16" t="s">
        <v>45</v>
      </c>
      <c r="H48" s="17">
        <v>1000</v>
      </c>
      <c r="I48" s="26"/>
      <c r="J48" s="26"/>
      <c r="K48" s="26"/>
      <c r="L48" s="26">
        <f t="shared" si="2"/>
        <v>0</v>
      </c>
      <c r="M48" s="18">
        <f t="shared" si="3"/>
        <v>0</v>
      </c>
    </row>
    <row r="49" spans="2:13" ht="25.2" customHeight="1" x14ac:dyDescent="0.2">
      <c r="B49" s="7"/>
      <c r="C49" s="19"/>
      <c r="D49" s="86" t="s">
        <v>56</v>
      </c>
      <c r="E49" s="87"/>
      <c r="F49" s="92"/>
      <c r="G49" s="16" t="s">
        <v>45</v>
      </c>
      <c r="H49" s="17">
        <v>300</v>
      </c>
      <c r="I49" s="26"/>
      <c r="J49" s="26"/>
      <c r="K49" s="26"/>
      <c r="L49" s="26">
        <f t="shared" si="2"/>
        <v>0</v>
      </c>
      <c r="M49" s="18">
        <f>H49*L49</f>
        <v>0</v>
      </c>
    </row>
    <row r="50" spans="2:13" ht="25.2" customHeight="1" x14ac:dyDescent="0.2">
      <c r="B50" s="7"/>
      <c r="C50" s="94" t="s">
        <v>108</v>
      </c>
      <c r="D50" s="95"/>
      <c r="E50" s="95"/>
      <c r="F50" s="95"/>
      <c r="G50" s="95"/>
      <c r="H50" s="95"/>
      <c r="I50" s="95"/>
      <c r="J50" s="95"/>
      <c r="K50" s="95"/>
      <c r="L50" s="95"/>
      <c r="M50" s="51">
        <f>SUM(M29:M49)</f>
        <v>0</v>
      </c>
    </row>
    <row r="51" spans="2:13" ht="25.2" customHeight="1" x14ac:dyDescent="0.2">
      <c r="C51" s="5"/>
      <c r="D51" s="5"/>
      <c r="E51" s="5"/>
      <c r="F51" s="23"/>
      <c r="I51" s="5"/>
      <c r="J51" s="5"/>
      <c r="K51" s="5"/>
      <c r="L51" s="5"/>
    </row>
    <row r="52" spans="2:13" ht="25.2" customHeight="1" x14ac:dyDescent="0.2">
      <c r="B52" s="6"/>
      <c r="C52" s="96" t="s">
        <v>57</v>
      </c>
      <c r="D52" s="96"/>
      <c r="E52" s="96"/>
      <c r="F52" s="24"/>
      <c r="G52" s="61" t="s">
        <v>2</v>
      </c>
      <c r="H52" s="62"/>
      <c r="I52" s="65" t="s">
        <v>3</v>
      </c>
      <c r="J52" s="66"/>
      <c r="K52" s="67"/>
      <c r="L52" s="68" t="s">
        <v>4</v>
      </c>
      <c r="M52" s="70" t="s">
        <v>5</v>
      </c>
    </row>
    <row r="53" spans="2:13" ht="25.2" customHeight="1" x14ac:dyDescent="0.2">
      <c r="B53" s="6"/>
      <c r="C53" s="82"/>
      <c r="D53" s="82"/>
      <c r="E53" s="82"/>
      <c r="F53" s="25"/>
      <c r="G53" s="63"/>
      <c r="H53" s="64"/>
      <c r="I53" s="47" t="s">
        <v>6</v>
      </c>
      <c r="J53" s="47" t="s">
        <v>7</v>
      </c>
      <c r="K53" s="47" t="s">
        <v>8</v>
      </c>
      <c r="L53" s="69"/>
      <c r="M53" s="90"/>
    </row>
    <row r="54" spans="2:13" ht="25.2" customHeight="1" x14ac:dyDescent="0.2">
      <c r="B54" s="7"/>
      <c r="C54" s="19"/>
      <c r="D54" s="71" t="s">
        <v>58</v>
      </c>
      <c r="E54" s="72"/>
      <c r="F54" s="20"/>
      <c r="G54" s="16" t="s">
        <v>40</v>
      </c>
      <c r="H54" s="17">
        <v>3000</v>
      </c>
      <c r="I54" s="26"/>
      <c r="J54" s="26"/>
      <c r="K54" s="26"/>
      <c r="L54" s="26">
        <f t="shared" ref="L54:L66" si="4">I54+J54+K54</f>
        <v>0</v>
      </c>
      <c r="M54" s="18">
        <f t="shared" ref="M54:M66" si="5">H54*L54</f>
        <v>0</v>
      </c>
    </row>
    <row r="55" spans="2:13" ht="25.2" customHeight="1" x14ac:dyDescent="0.2">
      <c r="B55" s="7"/>
      <c r="C55" s="19"/>
      <c r="D55" s="71" t="s">
        <v>59</v>
      </c>
      <c r="E55" s="72"/>
      <c r="F55" s="20"/>
      <c r="G55" s="16" t="s">
        <v>60</v>
      </c>
      <c r="H55" s="17">
        <v>1000</v>
      </c>
      <c r="I55" s="26"/>
      <c r="J55" s="26"/>
      <c r="K55" s="26"/>
      <c r="L55" s="26">
        <f t="shared" si="4"/>
        <v>0</v>
      </c>
      <c r="M55" s="18">
        <f t="shared" si="5"/>
        <v>0</v>
      </c>
    </row>
    <row r="56" spans="2:13" ht="25.2" customHeight="1" x14ac:dyDescent="0.2">
      <c r="B56" s="7"/>
      <c r="C56" s="19"/>
      <c r="D56" s="71" t="s">
        <v>61</v>
      </c>
      <c r="E56" s="72"/>
      <c r="F56" s="20"/>
      <c r="G56" s="16" t="s">
        <v>40</v>
      </c>
      <c r="H56" s="17">
        <v>900</v>
      </c>
      <c r="I56" s="26"/>
      <c r="J56" s="26"/>
      <c r="K56" s="26"/>
      <c r="L56" s="26">
        <f t="shared" si="4"/>
        <v>0</v>
      </c>
      <c r="M56" s="18">
        <f t="shared" si="5"/>
        <v>0</v>
      </c>
    </row>
    <row r="57" spans="2:13" ht="25.2" customHeight="1" x14ac:dyDescent="0.2">
      <c r="B57" s="7"/>
      <c r="C57" s="19"/>
      <c r="D57" s="71" t="s">
        <v>62</v>
      </c>
      <c r="E57" s="72"/>
      <c r="F57" s="20"/>
      <c r="G57" s="16" t="s">
        <v>60</v>
      </c>
      <c r="H57" s="17">
        <v>400</v>
      </c>
      <c r="I57" s="26"/>
      <c r="J57" s="26"/>
      <c r="K57" s="26"/>
      <c r="L57" s="26">
        <f t="shared" si="4"/>
        <v>0</v>
      </c>
      <c r="M57" s="18">
        <f t="shared" si="5"/>
        <v>0</v>
      </c>
    </row>
    <row r="58" spans="2:13" ht="25.2" customHeight="1" x14ac:dyDescent="0.2">
      <c r="B58" s="7"/>
      <c r="C58" s="19"/>
      <c r="D58" s="71" t="s">
        <v>63</v>
      </c>
      <c r="E58" s="72"/>
      <c r="F58" s="20"/>
      <c r="G58" s="16" t="s">
        <v>60</v>
      </c>
      <c r="H58" s="17">
        <v>700</v>
      </c>
      <c r="I58" s="26"/>
      <c r="J58" s="26"/>
      <c r="K58" s="26"/>
      <c r="L58" s="26">
        <f t="shared" si="4"/>
        <v>0</v>
      </c>
      <c r="M58" s="18">
        <f t="shared" si="5"/>
        <v>0</v>
      </c>
    </row>
    <row r="59" spans="2:13" ht="25.2" customHeight="1" x14ac:dyDescent="0.2">
      <c r="B59" s="7"/>
      <c r="C59" s="19"/>
      <c r="D59" s="88" t="s">
        <v>64</v>
      </c>
      <c r="E59" s="72"/>
      <c r="F59" s="20"/>
      <c r="G59" s="16" t="s">
        <v>45</v>
      </c>
      <c r="H59" s="17">
        <v>700</v>
      </c>
      <c r="I59" s="26"/>
      <c r="J59" s="26"/>
      <c r="K59" s="26"/>
      <c r="L59" s="26">
        <f t="shared" si="4"/>
        <v>0</v>
      </c>
      <c r="M59" s="18">
        <f t="shared" si="5"/>
        <v>0</v>
      </c>
    </row>
    <row r="60" spans="2:13" ht="25.2" customHeight="1" x14ac:dyDescent="0.2">
      <c r="B60" s="7"/>
      <c r="C60" s="19"/>
      <c r="D60" s="71" t="s">
        <v>65</v>
      </c>
      <c r="E60" s="72"/>
      <c r="F60" s="20"/>
      <c r="G60" s="16" t="s">
        <v>40</v>
      </c>
      <c r="H60" s="17">
        <v>1500</v>
      </c>
      <c r="I60" s="26"/>
      <c r="J60" s="26"/>
      <c r="K60" s="26"/>
      <c r="L60" s="26">
        <f t="shared" si="4"/>
        <v>0</v>
      </c>
      <c r="M60" s="18">
        <f t="shared" si="5"/>
        <v>0</v>
      </c>
    </row>
    <row r="61" spans="2:13" ht="25.2" customHeight="1" x14ac:dyDescent="0.2">
      <c r="B61" s="7"/>
      <c r="C61" s="19"/>
      <c r="D61" s="107" t="s">
        <v>66</v>
      </c>
      <c r="E61" s="108"/>
      <c r="F61" s="20"/>
      <c r="G61" s="16" t="s">
        <v>45</v>
      </c>
      <c r="H61" s="17">
        <v>1000</v>
      </c>
      <c r="I61" s="26"/>
      <c r="J61" s="26"/>
      <c r="K61" s="26"/>
      <c r="L61" s="26">
        <f t="shared" si="4"/>
        <v>0</v>
      </c>
      <c r="M61" s="18">
        <f t="shared" si="5"/>
        <v>0</v>
      </c>
    </row>
    <row r="62" spans="2:13" ht="25.2" customHeight="1" x14ac:dyDescent="0.2">
      <c r="B62" s="7"/>
      <c r="C62" s="19"/>
      <c r="D62" s="88" t="s">
        <v>67</v>
      </c>
      <c r="E62" s="89"/>
      <c r="F62" s="20"/>
      <c r="G62" s="16" t="s">
        <v>45</v>
      </c>
      <c r="H62" s="17">
        <v>400</v>
      </c>
      <c r="I62" s="26"/>
      <c r="J62" s="26"/>
      <c r="K62" s="26"/>
      <c r="L62" s="26">
        <f t="shared" si="4"/>
        <v>0</v>
      </c>
      <c r="M62" s="18">
        <f t="shared" si="5"/>
        <v>0</v>
      </c>
    </row>
    <row r="63" spans="2:13" ht="25.2" customHeight="1" x14ac:dyDescent="0.2">
      <c r="B63" s="7"/>
      <c r="C63" s="19"/>
      <c r="D63" s="109" t="s">
        <v>68</v>
      </c>
      <c r="E63" s="87"/>
      <c r="F63" s="20"/>
      <c r="G63" s="16" t="s">
        <v>45</v>
      </c>
      <c r="H63" s="17">
        <v>1000</v>
      </c>
      <c r="I63" s="26"/>
      <c r="J63" s="26"/>
      <c r="K63" s="26"/>
      <c r="L63" s="26">
        <f t="shared" si="4"/>
        <v>0</v>
      </c>
      <c r="M63" s="18">
        <f t="shared" si="5"/>
        <v>0</v>
      </c>
    </row>
    <row r="64" spans="2:13" ht="25.2" customHeight="1" x14ac:dyDescent="0.2">
      <c r="B64" s="7"/>
      <c r="C64" s="19"/>
      <c r="D64" s="88" t="s">
        <v>69</v>
      </c>
      <c r="E64" s="72"/>
      <c r="F64" s="20"/>
      <c r="G64" s="16" t="s">
        <v>45</v>
      </c>
      <c r="H64" s="17">
        <v>400</v>
      </c>
      <c r="I64" s="26"/>
      <c r="J64" s="26"/>
      <c r="K64" s="26"/>
      <c r="L64" s="26">
        <f t="shared" si="4"/>
        <v>0</v>
      </c>
      <c r="M64" s="18">
        <f t="shared" si="5"/>
        <v>0</v>
      </c>
    </row>
    <row r="65" spans="2:13" ht="25.2" customHeight="1" x14ac:dyDescent="0.2">
      <c r="B65" s="7"/>
      <c r="C65" s="19"/>
      <c r="D65" s="88" t="s">
        <v>70</v>
      </c>
      <c r="E65" s="89"/>
      <c r="F65" s="20"/>
      <c r="G65" s="16" t="s">
        <v>45</v>
      </c>
      <c r="H65" s="17">
        <v>1500</v>
      </c>
      <c r="I65" s="26"/>
      <c r="J65" s="26"/>
      <c r="K65" s="26"/>
      <c r="L65" s="26">
        <f t="shared" si="4"/>
        <v>0</v>
      </c>
      <c r="M65" s="18">
        <f t="shared" si="5"/>
        <v>0</v>
      </c>
    </row>
    <row r="66" spans="2:13" ht="25.2" customHeight="1" x14ac:dyDescent="0.2">
      <c r="B66" s="7"/>
      <c r="C66" s="19"/>
      <c r="D66" s="88" t="s">
        <v>71</v>
      </c>
      <c r="E66" s="89"/>
      <c r="F66" s="20"/>
      <c r="G66" s="16" t="s">
        <v>45</v>
      </c>
      <c r="H66" s="17">
        <v>400</v>
      </c>
      <c r="I66" s="26"/>
      <c r="J66" s="26"/>
      <c r="K66" s="26"/>
      <c r="L66" s="26">
        <f t="shared" si="4"/>
        <v>0</v>
      </c>
      <c r="M66" s="18">
        <f t="shared" si="5"/>
        <v>0</v>
      </c>
    </row>
    <row r="67" spans="2:13" ht="25.2" customHeight="1" x14ac:dyDescent="0.2">
      <c r="B67" s="7"/>
      <c r="C67" s="104" t="s">
        <v>72</v>
      </c>
      <c r="D67" s="105"/>
      <c r="E67" s="105"/>
      <c r="F67" s="105"/>
      <c r="G67" s="105"/>
      <c r="H67" s="105"/>
      <c r="I67" s="105"/>
      <c r="J67" s="105"/>
      <c r="K67" s="105"/>
      <c r="L67" s="106"/>
      <c r="M67" s="52">
        <f>SUM(M54:M66)</f>
        <v>0</v>
      </c>
    </row>
    <row r="68" spans="2:13" ht="25.2" customHeight="1" x14ac:dyDescent="0.2">
      <c r="C68" s="4"/>
      <c r="D68" s="4"/>
      <c r="E68" s="4"/>
      <c r="F68" s="23"/>
      <c r="G68" s="4"/>
      <c r="H68" s="9"/>
      <c r="I68" s="4"/>
      <c r="J68" s="4"/>
      <c r="K68" s="4"/>
      <c r="L68" s="4"/>
    </row>
    <row r="69" spans="2:13" ht="25.2" customHeight="1" x14ac:dyDescent="0.2">
      <c r="B69" s="29"/>
      <c r="C69" s="58" t="s">
        <v>73</v>
      </c>
      <c r="D69" s="58"/>
      <c r="E69" s="58"/>
      <c r="F69" s="42"/>
      <c r="G69" s="101" t="s">
        <v>2</v>
      </c>
      <c r="H69" s="101"/>
      <c r="I69" s="103" t="s">
        <v>3</v>
      </c>
      <c r="J69" s="103"/>
      <c r="K69" s="103"/>
      <c r="L69" s="103" t="s">
        <v>4</v>
      </c>
      <c r="M69" s="70" t="s">
        <v>5</v>
      </c>
    </row>
    <row r="70" spans="2:13" ht="25.2" customHeight="1" x14ac:dyDescent="0.2">
      <c r="B70" s="43"/>
      <c r="C70" s="60"/>
      <c r="D70" s="60"/>
      <c r="E70" s="60"/>
      <c r="F70" s="25"/>
      <c r="G70" s="101"/>
      <c r="H70" s="101"/>
      <c r="I70" s="46" t="s">
        <v>6</v>
      </c>
      <c r="J70" s="46" t="s">
        <v>7</v>
      </c>
      <c r="K70" s="46" t="s">
        <v>8</v>
      </c>
      <c r="L70" s="103"/>
      <c r="M70" s="70"/>
    </row>
    <row r="71" spans="2:13" ht="25.2" customHeight="1" x14ac:dyDescent="0.2">
      <c r="B71" s="43"/>
      <c r="C71" s="40"/>
      <c r="D71" s="97" t="s">
        <v>74</v>
      </c>
      <c r="E71" s="97"/>
      <c r="F71" s="20" t="s">
        <v>95</v>
      </c>
      <c r="G71" s="16" t="s">
        <v>45</v>
      </c>
      <c r="H71" s="17">
        <v>5000</v>
      </c>
      <c r="I71" s="26"/>
      <c r="J71" s="26"/>
      <c r="K71" s="26"/>
      <c r="L71" s="26">
        <f t="shared" ref="L71" si="6">I71+J71+K71</f>
        <v>0</v>
      </c>
      <c r="M71" s="18">
        <f t="shared" ref="M71:M72" si="7">H71*L71</f>
        <v>0</v>
      </c>
    </row>
    <row r="72" spans="2:13" ht="25.2" customHeight="1" x14ac:dyDescent="0.2">
      <c r="B72" s="43"/>
      <c r="C72" s="19"/>
      <c r="D72" s="98" t="s">
        <v>94</v>
      </c>
      <c r="E72" s="99"/>
      <c r="F72" s="20" t="s">
        <v>99</v>
      </c>
      <c r="G72" s="16" t="s">
        <v>40</v>
      </c>
      <c r="H72" s="17">
        <v>800</v>
      </c>
      <c r="I72" s="26"/>
      <c r="J72" s="26"/>
      <c r="K72" s="26"/>
      <c r="L72" s="26">
        <f>I72+J72+K72</f>
        <v>0</v>
      </c>
      <c r="M72" s="18">
        <f t="shared" si="7"/>
        <v>0</v>
      </c>
    </row>
    <row r="73" spans="2:13" ht="25.2" customHeight="1" x14ac:dyDescent="0.2">
      <c r="B73" s="44"/>
      <c r="C73" s="100" t="s">
        <v>75</v>
      </c>
      <c r="D73" s="85"/>
      <c r="E73" s="85"/>
      <c r="F73" s="85"/>
      <c r="G73" s="85"/>
      <c r="H73" s="85"/>
      <c r="I73" s="85"/>
      <c r="J73" s="85"/>
      <c r="K73" s="85"/>
      <c r="L73" s="85"/>
      <c r="M73" s="51">
        <f>SUM(M71:M72)</f>
        <v>0</v>
      </c>
    </row>
    <row r="74" spans="2:13" ht="25.2" customHeight="1" x14ac:dyDescent="0.2">
      <c r="C74" s="4"/>
      <c r="D74" s="4"/>
      <c r="E74" s="4"/>
      <c r="F74" s="23"/>
      <c r="G74" s="4"/>
      <c r="H74" s="9"/>
      <c r="I74" s="4"/>
      <c r="J74" s="4"/>
      <c r="K74" s="4"/>
      <c r="L74" s="4"/>
    </row>
    <row r="75" spans="2:13" ht="25.2" customHeight="1" x14ac:dyDescent="0.2">
      <c r="B75" s="29"/>
      <c r="C75" s="58" t="s">
        <v>76</v>
      </c>
      <c r="D75" s="58"/>
      <c r="E75" s="58"/>
      <c r="F75" s="42"/>
      <c r="G75" s="101" t="s">
        <v>2</v>
      </c>
      <c r="H75" s="101"/>
      <c r="I75" s="103" t="s">
        <v>3</v>
      </c>
      <c r="J75" s="103"/>
      <c r="K75" s="103"/>
      <c r="L75" s="103" t="s">
        <v>4</v>
      </c>
      <c r="M75" s="70" t="s">
        <v>5</v>
      </c>
    </row>
    <row r="76" spans="2:13" ht="25.2" customHeight="1" x14ac:dyDescent="0.2">
      <c r="B76" s="43"/>
      <c r="C76" s="60"/>
      <c r="D76" s="60"/>
      <c r="E76" s="60"/>
      <c r="F76" s="25"/>
      <c r="G76" s="102"/>
      <c r="H76" s="102"/>
      <c r="I76" s="47" t="s">
        <v>6</v>
      </c>
      <c r="J76" s="47" t="s">
        <v>7</v>
      </c>
      <c r="K76" s="47" t="s">
        <v>8</v>
      </c>
      <c r="L76" s="68"/>
      <c r="M76" s="90"/>
    </row>
    <row r="77" spans="2:13" ht="25.2" customHeight="1" x14ac:dyDescent="0.2">
      <c r="B77" s="43"/>
      <c r="C77" s="19"/>
      <c r="D77" s="97" t="s">
        <v>97</v>
      </c>
      <c r="E77" s="97"/>
      <c r="F77" s="20" t="s">
        <v>96</v>
      </c>
      <c r="G77" s="16" t="s">
        <v>45</v>
      </c>
      <c r="H77" s="17">
        <v>10000</v>
      </c>
      <c r="I77" s="26"/>
      <c r="J77" s="26"/>
      <c r="K77" s="26"/>
      <c r="L77" s="26">
        <f t="shared" ref="L77" si="8">I77+J77+K77</f>
        <v>0</v>
      </c>
      <c r="M77" s="18">
        <f t="shared" ref="M77" si="9">H77*L77</f>
        <v>0</v>
      </c>
    </row>
    <row r="78" spans="2:13" ht="25.2" customHeight="1" x14ac:dyDescent="0.2">
      <c r="B78" s="44"/>
      <c r="C78" s="94" t="s">
        <v>77</v>
      </c>
      <c r="D78" s="95"/>
      <c r="E78" s="95"/>
      <c r="F78" s="95"/>
      <c r="G78" s="95"/>
      <c r="H78" s="95"/>
      <c r="I78" s="95"/>
      <c r="J78" s="95"/>
      <c r="K78" s="95"/>
      <c r="L78" s="95"/>
      <c r="M78" s="51">
        <f>SUM(M77:M77)</f>
        <v>0</v>
      </c>
    </row>
    <row r="79" spans="2:13" ht="25.2" customHeight="1" x14ac:dyDescent="0.2">
      <c r="C79" s="5"/>
      <c r="D79" s="5"/>
      <c r="E79" s="5"/>
      <c r="F79" s="23"/>
      <c r="I79" s="5"/>
      <c r="J79" s="5"/>
      <c r="K79" s="5"/>
      <c r="L79" s="5"/>
    </row>
    <row r="80" spans="2:13" ht="25.2" customHeight="1" x14ac:dyDescent="0.2">
      <c r="B80" s="45"/>
      <c r="C80" s="58" t="s">
        <v>78</v>
      </c>
      <c r="D80" s="58"/>
      <c r="E80" s="58"/>
      <c r="F80" s="42"/>
      <c r="G80" s="101" t="s">
        <v>2</v>
      </c>
      <c r="H80" s="101"/>
      <c r="I80" s="103" t="s">
        <v>3</v>
      </c>
      <c r="J80" s="103"/>
      <c r="K80" s="103"/>
      <c r="L80" s="103" t="s">
        <v>4</v>
      </c>
      <c r="M80" s="70" t="s">
        <v>5</v>
      </c>
    </row>
    <row r="81" spans="2:13" ht="25.2" customHeight="1" x14ac:dyDescent="0.2">
      <c r="B81" s="43"/>
      <c r="C81" s="60"/>
      <c r="D81" s="60"/>
      <c r="E81" s="60"/>
      <c r="F81" s="25"/>
      <c r="G81" s="101"/>
      <c r="H81" s="101"/>
      <c r="I81" s="46" t="s">
        <v>6</v>
      </c>
      <c r="J81" s="46" t="s">
        <v>7</v>
      </c>
      <c r="K81" s="46" t="s">
        <v>8</v>
      </c>
      <c r="L81" s="103"/>
      <c r="M81" s="70"/>
    </row>
    <row r="82" spans="2:13" ht="25.2" customHeight="1" x14ac:dyDescent="0.2">
      <c r="B82" s="43"/>
      <c r="C82" s="19"/>
      <c r="D82" s="97" t="s">
        <v>79</v>
      </c>
      <c r="E82" s="97"/>
      <c r="F82" s="20"/>
      <c r="G82" s="16" t="s">
        <v>80</v>
      </c>
      <c r="H82" s="17">
        <v>200</v>
      </c>
      <c r="I82" s="26"/>
      <c r="J82" s="26"/>
      <c r="K82" s="26"/>
      <c r="L82" s="26">
        <f>I82+J82+K82</f>
        <v>0</v>
      </c>
      <c r="M82" s="18">
        <f>H82*L82</f>
        <v>0</v>
      </c>
    </row>
    <row r="83" spans="2:13" ht="25.2" customHeight="1" x14ac:dyDescent="0.2">
      <c r="B83" s="44"/>
      <c r="C83" s="94" t="s">
        <v>81</v>
      </c>
      <c r="D83" s="95"/>
      <c r="E83" s="95"/>
      <c r="F83" s="95"/>
      <c r="G83" s="95"/>
      <c r="H83" s="95"/>
      <c r="I83" s="95"/>
      <c r="J83" s="95"/>
      <c r="K83" s="95"/>
      <c r="L83" s="95"/>
      <c r="M83" s="51">
        <f>SUM(M82)</f>
        <v>0</v>
      </c>
    </row>
    <row r="84" spans="2:13" ht="25.2" customHeight="1" x14ac:dyDescent="0.2">
      <c r="C84" s="5"/>
      <c r="D84" s="5"/>
      <c r="E84" s="5"/>
      <c r="F84" s="23"/>
      <c r="I84" s="5"/>
      <c r="J84" s="5"/>
      <c r="K84" s="5"/>
      <c r="L84" s="5"/>
    </row>
    <row r="85" spans="2:13" ht="25.2" customHeight="1" x14ac:dyDescent="0.2">
      <c r="B85" s="45"/>
      <c r="C85" s="58" t="s">
        <v>82</v>
      </c>
      <c r="D85" s="58"/>
      <c r="E85" s="58"/>
      <c r="F85" s="42"/>
      <c r="G85" s="101" t="s">
        <v>2</v>
      </c>
      <c r="H85" s="101"/>
      <c r="I85" s="103" t="s">
        <v>3</v>
      </c>
      <c r="J85" s="103"/>
      <c r="K85" s="103"/>
      <c r="L85" s="103" t="s">
        <v>4</v>
      </c>
      <c r="M85" s="70" t="s">
        <v>5</v>
      </c>
    </row>
    <row r="86" spans="2:13" ht="25.2" customHeight="1" x14ac:dyDescent="0.2">
      <c r="B86" s="43"/>
      <c r="C86" s="60"/>
      <c r="D86" s="60"/>
      <c r="E86" s="60"/>
      <c r="F86" s="25"/>
      <c r="G86" s="102"/>
      <c r="H86" s="102"/>
      <c r="I86" s="47" t="s">
        <v>6</v>
      </c>
      <c r="J86" s="47" t="s">
        <v>7</v>
      </c>
      <c r="K86" s="47" t="s">
        <v>8</v>
      </c>
      <c r="L86" s="68"/>
      <c r="M86" s="90"/>
    </row>
    <row r="87" spans="2:13" ht="25.2" customHeight="1" x14ac:dyDescent="0.2">
      <c r="B87" s="43"/>
      <c r="C87" s="19"/>
      <c r="D87" s="110" t="s">
        <v>83</v>
      </c>
      <c r="E87" s="110"/>
      <c r="F87" s="20"/>
      <c r="G87" s="16" t="s">
        <v>45</v>
      </c>
      <c r="H87" s="17">
        <v>100</v>
      </c>
      <c r="I87" s="26"/>
      <c r="J87" s="26"/>
      <c r="K87" s="26"/>
      <c r="L87" s="26">
        <f t="shared" ref="L87:L92" si="10">I87+J87+K87</f>
        <v>0</v>
      </c>
      <c r="M87" s="18">
        <f t="shared" ref="M87:M93" si="11">H87*L87</f>
        <v>0</v>
      </c>
    </row>
    <row r="88" spans="2:13" ht="25.2" customHeight="1" x14ac:dyDescent="0.2">
      <c r="B88" s="43"/>
      <c r="C88" s="19"/>
      <c r="D88" s="110" t="s">
        <v>90</v>
      </c>
      <c r="E88" s="110"/>
      <c r="F88" s="20"/>
      <c r="G88" s="16" t="s">
        <v>40</v>
      </c>
      <c r="H88" s="17">
        <v>500</v>
      </c>
      <c r="I88" s="26"/>
      <c r="J88" s="26"/>
      <c r="K88" s="26"/>
      <c r="L88" s="26">
        <f t="shared" si="10"/>
        <v>0</v>
      </c>
      <c r="M88" s="18">
        <f t="shared" si="11"/>
        <v>0</v>
      </c>
    </row>
    <row r="89" spans="2:13" ht="25.2" customHeight="1" x14ac:dyDescent="0.2">
      <c r="B89" s="43"/>
      <c r="C89" s="19"/>
      <c r="D89" s="110" t="s">
        <v>84</v>
      </c>
      <c r="E89" s="110"/>
      <c r="F89" s="20"/>
      <c r="G89" s="16" t="s">
        <v>45</v>
      </c>
      <c r="H89" s="17">
        <v>1000</v>
      </c>
      <c r="I89" s="26"/>
      <c r="J89" s="26"/>
      <c r="K89" s="26"/>
      <c r="L89" s="26">
        <f t="shared" si="10"/>
        <v>0</v>
      </c>
      <c r="M89" s="18">
        <f t="shared" si="11"/>
        <v>0</v>
      </c>
    </row>
    <row r="90" spans="2:13" ht="25.2" customHeight="1" x14ac:dyDescent="0.2">
      <c r="B90" s="43"/>
      <c r="C90" s="19"/>
      <c r="D90" s="110" t="s">
        <v>100</v>
      </c>
      <c r="E90" s="110"/>
      <c r="F90" s="20"/>
      <c r="G90" s="16" t="s">
        <v>45</v>
      </c>
      <c r="H90" s="27">
        <v>500</v>
      </c>
      <c r="I90" s="26"/>
      <c r="J90" s="26"/>
      <c r="K90" s="26"/>
      <c r="L90" s="26">
        <f t="shared" si="10"/>
        <v>0</v>
      </c>
      <c r="M90" s="18">
        <f t="shared" si="11"/>
        <v>0</v>
      </c>
    </row>
    <row r="91" spans="2:13" ht="25.2" customHeight="1" x14ac:dyDescent="0.2">
      <c r="B91" s="43"/>
      <c r="C91" s="19"/>
      <c r="D91" s="110" t="s">
        <v>101</v>
      </c>
      <c r="E91" s="110"/>
      <c r="F91" s="20"/>
      <c r="G91" s="16" t="s">
        <v>45</v>
      </c>
      <c r="H91" s="17">
        <v>500</v>
      </c>
      <c r="I91" s="26"/>
      <c r="J91" s="26"/>
      <c r="K91" s="26"/>
      <c r="L91" s="26">
        <f t="shared" si="10"/>
        <v>0</v>
      </c>
      <c r="M91" s="18">
        <f t="shared" si="11"/>
        <v>0</v>
      </c>
    </row>
    <row r="92" spans="2:13" ht="25.2" customHeight="1" x14ac:dyDescent="0.2">
      <c r="B92" s="43"/>
      <c r="C92" s="19"/>
      <c r="D92" s="110" t="s">
        <v>102</v>
      </c>
      <c r="E92" s="110"/>
      <c r="F92" s="20"/>
      <c r="G92" s="16" t="s">
        <v>45</v>
      </c>
      <c r="H92" s="17">
        <v>500</v>
      </c>
      <c r="I92" s="26"/>
      <c r="J92" s="26"/>
      <c r="K92" s="26"/>
      <c r="L92" s="26">
        <f t="shared" si="10"/>
        <v>0</v>
      </c>
      <c r="M92" s="18">
        <f t="shared" si="11"/>
        <v>0</v>
      </c>
    </row>
    <row r="93" spans="2:13" ht="25.2" customHeight="1" x14ac:dyDescent="0.2">
      <c r="B93" s="43"/>
      <c r="C93" s="19"/>
      <c r="D93" s="110" t="s">
        <v>103</v>
      </c>
      <c r="E93" s="110"/>
      <c r="F93" s="20"/>
      <c r="G93" s="16" t="s">
        <v>45</v>
      </c>
      <c r="H93" s="17">
        <v>500</v>
      </c>
      <c r="I93" s="26"/>
      <c r="J93" s="26"/>
      <c r="K93" s="26"/>
      <c r="L93" s="26">
        <f>I93+J93+K93</f>
        <v>0</v>
      </c>
      <c r="M93" s="18">
        <f t="shared" si="11"/>
        <v>0</v>
      </c>
    </row>
    <row r="94" spans="2:13" ht="25.2" customHeight="1" x14ac:dyDescent="0.2">
      <c r="B94" s="44"/>
      <c r="C94" s="94" t="s">
        <v>85</v>
      </c>
      <c r="D94" s="95"/>
      <c r="E94" s="95"/>
      <c r="F94" s="95"/>
      <c r="G94" s="95"/>
      <c r="H94" s="95"/>
      <c r="I94" s="95"/>
      <c r="J94" s="95"/>
      <c r="K94" s="95"/>
      <c r="L94" s="111"/>
      <c r="M94" s="53">
        <f>SUM(M87:M93)</f>
        <v>0</v>
      </c>
    </row>
    <row r="95" spans="2:13" ht="25.2" customHeight="1" thickBot="1" x14ac:dyDescent="0.25">
      <c r="C95" s="5"/>
      <c r="D95" s="5"/>
      <c r="E95" s="5"/>
      <c r="F95" s="23"/>
      <c r="I95" s="5"/>
      <c r="J95" s="5"/>
      <c r="K95" s="5"/>
      <c r="L95" s="5"/>
    </row>
    <row r="96" spans="2:13" ht="35.549999999999997" customHeight="1" thickTop="1" thickBot="1" x14ac:dyDescent="0.25">
      <c r="B96" s="112" t="s">
        <v>110</v>
      </c>
      <c r="C96" s="113"/>
      <c r="D96" s="113"/>
      <c r="E96" s="113"/>
      <c r="F96" s="113"/>
      <c r="G96" s="113"/>
      <c r="H96" s="113"/>
      <c r="I96" s="113"/>
      <c r="J96" s="113"/>
      <c r="K96" s="113"/>
      <c r="L96" s="114"/>
      <c r="M96" s="28">
        <f>M25+M50+M67+M78+M73+M83+M94</f>
        <v>0</v>
      </c>
    </row>
    <row r="97" spans="2:13" ht="13.8" thickTop="1" x14ac:dyDescent="0.2"/>
    <row r="98" spans="2:13" x14ac:dyDescent="0.2">
      <c r="M98" s="39" t="s">
        <v>86</v>
      </c>
    </row>
    <row r="100" spans="2:13" ht="69.599999999999994" customHeight="1" x14ac:dyDescent="0.2">
      <c r="B100" s="115" t="s">
        <v>111</v>
      </c>
      <c r="C100" s="116"/>
      <c r="D100" s="116"/>
      <c r="E100" s="116"/>
      <c r="F100" s="116"/>
      <c r="G100" s="116"/>
      <c r="H100" s="116"/>
      <c r="I100" s="116"/>
      <c r="J100" s="116"/>
      <c r="K100" s="116"/>
      <c r="L100" s="116"/>
      <c r="M100" s="117"/>
    </row>
  </sheetData>
  <mergeCells count="112">
    <mergeCell ref="B100:M100"/>
    <mergeCell ref="M85:M86"/>
    <mergeCell ref="D77:E77"/>
    <mergeCell ref="C78:L78"/>
    <mergeCell ref="C80:E81"/>
    <mergeCell ref="G80:H81"/>
    <mergeCell ref="I80:K80"/>
    <mergeCell ref="D93:E93"/>
    <mergeCell ref="C94:L94"/>
    <mergeCell ref="B96:L96"/>
    <mergeCell ref="M80:M81"/>
    <mergeCell ref="L80:L81"/>
    <mergeCell ref="D88:E88"/>
    <mergeCell ref="D89:E89"/>
    <mergeCell ref="D90:E90"/>
    <mergeCell ref="D91:E91"/>
    <mergeCell ref="D92:E92"/>
    <mergeCell ref="D66:E66"/>
    <mergeCell ref="C67:L67"/>
    <mergeCell ref="D60:E60"/>
    <mergeCell ref="D61:E61"/>
    <mergeCell ref="D62:E62"/>
    <mergeCell ref="D63:E63"/>
    <mergeCell ref="D64:E64"/>
    <mergeCell ref="D65:E65"/>
    <mergeCell ref="D87:E87"/>
    <mergeCell ref="D82:E82"/>
    <mergeCell ref="C83:L83"/>
    <mergeCell ref="C85:E86"/>
    <mergeCell ref="G85:H86"/>
    <mergeCell ref="I85:K85"/>
    <mergeCell ref="L85:L86"/>
    <mergeCell ref="M69:M70"/>
    <mergeCell ref="D71:E71"/>
    <mergeCell ref="D72:E72"/>
    <mergeCell ref="C73:L73"/>
    <mergeCell ref="C75:E76"/>
    <mergeCell ref="G75:H76"/>
    <mergeCell ref="I75:K75"/>
    <mergeCell ref="L75:L76"/>
    <mergeCell ref="M75:M76"/>
    <mergeCell ref="C69:E70"/>
    <mergeCell ref="G69:H70"/>
    <mergeCell ref="I69:K69"/>
    <mergeCell ref="L69:L70"/>
    <mergeCell ref="D56:E56"/>
    <mergeCell ref="D57:E57"/>
    <mergeCell ref="D58:E58"/>
    <mergeCell ref="D59:E59"/>
    <mergeCell ref="C50:L50"/>
    <mergeCell ref="C52:E53"/>
    <mergeCell ref="G52:H53"/>
    <mergeCell ref="I52:K52"/>
    <mergeCell ref="L52:L53"/>
    <mergeCell ref="D54:E54"/>
    <mergeCell ref="D55:E55"/>
    <mergeCell ref="M52:M53"/>
    <mergeCell ref="F42:F43"/>
    <mergeCell ref="D43:E43"/>
    <mergeCell ref="D44:E44"/>
    <mergeCell ref="F44:F49"/>
    <mergeCell ref="D45:E45"/>
    <mergeCell ref="D46:E46"/>
    <mergeCell ref="D47:E47"/>
    <mergeCell ref="D48:E48"/>
    <mergeCell ref="D49:E49"/>
    <mergeCell ref="D37:E37"/>
    <mergeCell ref="D38:E38"/>
    <mergeCell ref="D39:E39"/>
    <mergeCell ref="D40:E40"/>
    <mergeCell ref="D41:E41"/>
    <mergeCell ref="D42:E42"/>
    <mergeCell ref="D30:E30"/>
    <mergeCell ref="D31:E31"/>
    <mergeCell ref="D32:E32"/>
    <mergeCell ref="D34:E34"/>
    <mergeCell ref="D35:E35"/>
    <mergeCell ref="D36:E36"/>
    <mergeCell ref="D33:E33"/>
    <mergeCell ref="C27:F28"/>
    <mergeCell ref="G27:H28"/>
    <mergeCell ref="I27:K27"/>
    <mergeCell ref="L27:L28"/>
    <mergeCell ref="M27:M28"/>
    <mergeCell ref="D29:E29"/>
    <mergeCell ref="D20:E20"/>
    <mergeCell ref="D21:E21"/>
    <mergeCell ref="D22:E22"/>
    <mergeCell ref="D23:E23"/>
    <mergeCell ref="D24:E24"/>
    <mergeCell ref="C25:L25"/>
    <mergeCell ref="D15:E15"/>
    <mergeCell ref="D16:E16"/>
    <mergeCell ref="D17:E17"/>
    <mergeCell ref="D18:E18"/>
    <mergeCell ref="D19:E19"/>
    <mergeCell ref="D8:E8"/>
    <mergeCell ref="D9:E9"/>
    <mergeCell ref="D10:E10"/>
    <mergeCell ref="D11:E11"/>
    <mergeCell ref="D12:E12"/>
    <mergeCell ref="D13:E13"/>
    <mergeCell ref="B3:E3"/>
    <mergeCell ref="C5:E6"/>
    <mergeCell ref="G5:H6"/>
    <mergeCell ref="I5:K5"/>
    <mergeCell ref="L5:L6"/>
    <mergeCell ref="M5:M6"/>
    <mergeCell ref="D7:E7"/>
    <mergeCell ref="D14:E14"/>
    <mergeCell ref="F3:H3"/>
    <mergeCell ref="I3:M3"/>
  </mergeCells>
  <phoneticPr fontId="2"/>
  <printOptions horizontalCentered="1"/>
  <pageMargins left="0.23622047244094491" right="0.23622047244094491" top="0.74803149606299213" bottom="0.74803149606299213" header="0.31496062992125984" footer="0.31496062992125984"/>
  <pageSetup paperSize="9" scale="61" fitToHeight="2" orientation="portrait" r:id="rId1"/>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小ホール用附帯設備概算シミュレーション表</vt:lpstr>
    </vt:vector>
  </TitlesOfParts>
  <Manager/>
  <Company>多摩市役所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パルテノン多摩共同事業体;運営企画課;遠山浩司</dc:creator>
  <cp:keywords/>
  <dc:description/>
  <cp:lastModifiedBy>受付 03</cp:lastModifiedBy>
  <cp:revision/>
  <cp:lastPrinted>2023-02-24T11:09:45Z</cp:lastPrinted>
  <dcterms:created xsi:type="dcterms:W3CDTF">2021-01-18T04:32:15Z</dcterms:created>
  <dcterms:modified xsi:type="dcterms:W3CDTF">2023-02-24T11:12:32Z</dcterms:modified>
  <cp:category/>
  <cp:contentStatus/>
</cp:coreProperties>
</file>